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80" windowWidth="15135" windowHeight="9240"/>
  </bookViews>
  <sheets>
    <sheet name="troškovnik - 11 12 2017" sheetId="1" r:id="rId1"/>
  </sheets>
  <definedNames>
    <definedName name="_xlnm.Print_Titles" localSheetId="0">'troškovnik - 11 12 2017'!$13:$15</definedName>
  </definedNames>
  <calcPr calcId="145621"/>
</workbook>
</file>

<file path=xl/calcChain.xml><?xml version="1.0" encoding="utf-8"?>
<calcChain xmlns="http://schemas.openxmlformats.org/spreadsheetml/2006/main">
  <c r="O26" i="1" l="1"/>
  <c r="R26" i="1" s="1"/>
  <c r="O27" i="1"/>
  <c r="O28" i="1"/>
  <c r="R28" i="1" s="1"/>
  <c r="O29" i="1"/>
  <c r="O30" i="1"/>
  <c r="R30" i="1" s="1"/>
  <c r="O31" i="1"/>
  <c r="O32" i="1"/>
  <c r="R32" i="1" s="1"/>
  <c r="O33" i="1"/>
  <c r="O34" i="1"/>
  <c r="R34" i="1" s="1"/>
  <c r="O35" i="1"/>
  <c r="O36" i="1"/>
  <c r="R36" i="1" s="1"/>
  <c r="O37" i="1"/>
  <c r="O38" i="1"/>
  <c r="R38" i="1" s="1"/>
  <c r="O39" i="1"/>
  <c r="O40" i="1"/>
  <c r="R40" i="1" s="1"/>
  <c r="O41" i="1"/>
  <c r="O42" i="1"/>
  <c r="R42" i="1" s="1"/>
  <c r="O43" i="1"/>
  <c r="O44" i="1"/>
  <c r="R44" i="1" s="1"/>
  <c r="O45" i="1"/>
  <c r="O46" i="1"/>
  <c r="R46" i="1" s="1"/>
  <c r="O47" i="1"/>
  <c r="O48" i="1"/>
  <c r="R48" i="1" s="1"/>
  <c r="O49" i="1"/>
  <c r="R49" i="1" s="1"/>
  <c r="O50" i="1"/>
  <c r="R50" i="1" s="1"/>
  <c r="O51" i="1"/>
  <c r="O52" i="1"/>
  <c r="R52" i="1" s="1"/>
  <c r="O53" i="1"/>
  <c r="P26" i="1"/>
  <c r="S26" i="1" s="1"/>
  <c r="P27" i="1"/>
  <c r="S27" i="1" s="1"/>
  <c r="P28" i="1"/>
  <c r="S28" i="1" s="1"/>
  <c r="P29" i="1"/>
  <c r="S29" i="1" s="1"/>
  <c r="P30" i="1"/>
  <c r="S30" i="1" s="1"/>
  <c r="P31" i="1"/>
  <c r="S31" i="1" s="1"/>
  <c r="P32" i="1"/>
  <c r="S32" i="1" s="1"/>
  <c r="P33" i="1"/>
  <c r="S33" i="1" s="1"/>
  <c r="P34" i="1"/>
  <c r="S34" i="1" s="1"/>
  <c r="P35" i="1"/>
  <c r="S35" i="1" s="1"/>
  <c r="P36" i="1"/>
  <c r="S36" i="1" s="1"/>
  <c r="P37" i="1"/>
  <c r="S37" i="1" s="1"/>
  <c r="P38" i="1"/>
  <c r="S38" i="1" s="1"/>
  <c r="P39" i="1"/>
  <c r="S39" i="1" s="1"/>
  <c r="P40" i="1"/>
  <c r="S40" i="1" s="1"/>
  <c r="P41" i="1"/>
  <c r="S41" i="1" s="1"/>
  <c r="P42" i="1"/>
  <c r="S42" i="1" s="1"/>
  <c r="P43" i="1"/>
  <c r="S43" i="1" s="1"/>
  <c r="P44" i="1"/>
  <c r="S44" i="1" s="1"/>
  <c r="P45" i="1"/>
  <c r="S45" i="1" s="1"/>
  <c r="P46" i="1"/>
  <c r="S46" i="1" s="1"/>
  <c r="P47" i="1"/>
  <c r="S47" i="1" s="1"/>
  <c r="P48" i="1"/>
  <c r="S48" i="1" s="1"/>
  <c r="P49" i="1"/>
  <c r="S49" i="1" s="1"/>
  <c r="P50" i="1"/>
  <c r="S50" i="1" s="1"/>
  <c r="P51" i="1"/>
  <c r="S51" i="1" s="1"/>
  <c r="P52" i="1"/>
  <c r="S52" i="1" s="1"/>
  <c r="P53" i="1"/>
  <c r="S53" i="1" s="1"/>
  <c r="Q26" i="1"/>
  <c r="T26" i="1" s="1"/>
  <c r="Q27" i="1"/>
  <c r="Q28" i="1"/>
  <c r="T28" i="1" s="1"/>
  <c r="Q29" i="1"/>
  <c r="T29" i="1" s="1"/>
  <c r="Q30" i="1"/>
  <c r="T30" i="1" s="1"/>
  <c r="Q31" i="1"/>
  <c r="Q32" i="1"/>
  <c r="T32" i="1" s="1"/>
  <c r="Q33" i="1"/>
  <c r="T33" i="1" s="1"/>
  <c r="Q34" i="1"/>
  <c r="T34" i="1" s="1"/>
  <c r="Q35" i="1"/>
  <c r="Q36" i="1"/>
  <c r="T36" i="1" s="1"/>
  <c r="Q37" i="1"/>
  <c r="T37" i="1" s="1"/>
  <c r="Q38" i="1"/>
  <c r="T38" i="1" s="1"/>
  <c r="Q39" i="1"/>
  <c r="T39" i="1" s="1"/>
  <c r="Q40" i="1"/>
  <c r="T40" i="1" s="1"/>
  <c r="Q41" i="1"/>
  <c r="Q42" i="1"/>
  <c r="T42" i="1" s="1"/>
  <c r="Q43" i="1"/>
  <c r="T43" i="1" s="1"/>
  <c r="Q44" i="1"/>
  <c r="T44" i="1" s="1"/>
  <c r="Q45" i="1"/>
  <c r="T45" i="1" s="1"/>
  <c r="Q46" i="1"/>
  <c r="T46" i="1" s="1"/>
  <c r="Q47" i="1"/>
  <c r="T47" i="1" s="1"/>
  <c r="Q48" i="1"/>
  <c r="T48" i="1" s="1"/>
  <c r="Q49" i="1"/>
  <c r="T49" i="1" s="1"/>
  <c r="Q50" i="1"/>
  <c r="T50" i="1" s="1"/>
  <c r="Q51" i="1"/>
  <c r="T51" i="1" s="1"/>
  <c r="Q52" i="1"/>
  <c r="T52" i="1" s="1"/>
  <c r="Q53" i="1"/>
  <c r="T53" i="1" s="1"/>
  <c r="R27" i="1"/>
  <c r="R29" i="1"/>
  <c r="R31" i="1"/>
  <c r="R33" i="1"/>
  <c r="R35" i="1"/>
  <c r="R37" i="1"/>
  <c r="R39" i="1"/>
  <c r="R41" i="1"/>
  <c r="R43" i="1"/>
  <c r="R45" i="1"/>
  <c r="R47" i="1"/>
  <c r="R51" i="1"/>
  <c r="R53" i="1"/>
  <c r="T27" i="1"/>
  <c r="T31" i="1"/>
  <c r="T35" i="1"/>
  <c r="T41" i="1"/>
  <c r="O16" i="1" l="1"/>
  <c r="R16" i="1" s="1"/>
  <c r="O17" i="1"/>
  <c r="R17" i="1" s="1"/>
  <c r="O18" i="1"/>
  <c r="R18" i="1" s="1"/>
  <c r="O19" i="1"/>
  <c r="R19" i="1" s="1"/>
  <c r="O20" i="1"/>
  <c r="R20" i="1" s="1"/>
  <c r="O21" i="1"/>
  <c r="R21" i="1" s="1"/>
  <c r="O22" i="1"/>
  <c r="R22" i="1" s="1"/>
  <c r="O23" i="1"/>
  <c r="R23" i="1" s="1"/>
  <c r="O24" i="1"/>
  <c r="R24" i="1" s="1"/>
  <c r="O25" i="1"/>
  <c r="R25" i="1" s="1"/>
  <c r="P16" i="1"/>
  <c r="S16" i="1" s="1"/>
  <c r="P17" i="1"/>
  <c r="S17" i="1" s="1"/>
  <c r="P18" i="1"/>
  <c r="S18" i="1" s="1"/>
  <c r="P19" i="1"/>
  <c r="S19" i="1" s="1"/>
  <c r="P20" i="1"/>
  <c r="S20" i="1" s="1"/>
  <c r="P21" i="1"/>
  <c r="S21" i="1" s="1"/>
  <c r="P22" i="1"/>
  <c r="S22" i="1" s="1"/>
  <c r="P23" i="1"/>
  <c r="S23" i="1" s="1"/>
  <c r="P24" i="1"/>
  <c r="S24" i="1" s="1"/>
  <c r="P25" i="1"/>
  <c r="Q16" i="1"/>
  <c r="T16" i="1" s="1"/>
  <c r="Q17" i="1"/>
  <c r="T17" i="1" s="1"/>
  <c r="Q18" i="1"/>
  <c r="T18" i="1" s="1"/>
  <c r="Q19" i="1"/>
  <c r="T19" i="1" s="1"/>
  <c r="Q20" i="1"/>
  <c r="T20" i="1" s="1"/>
  <c r="Q21" i="1"/>
  <c r="T21" i="1" s="1"/>
  <c r="Q22" i="1"/>
  <c r="T22" i="1" s="1"/>
  <c r="Q23" i="1"/>
  <c r="T23" i="1" s="1"/>
  <c r="Q24" i="1"/>
  <c r="T24" i="1" s="1"/>
  <c r="Q25" i="1"/>
  <c r="T25" i="1" s="1"/>
  <c r="S25" i="1"/>
  <c r="T55" i="1" l="1"/>
  <c r="T56" i="1" s="1"/>
  <c r="T57" i="1" s="1"/>
  <c r="S55" i="1"/>
  <c r="S56" i="1" s="1"/>
  <c r="R55" i="1"/>
  <c r="R56" i="1" s="1"/>
  <c r="R57" i="1" s="1"/>
  <c r="S57" i="1" l="1"/>
</calcChain>
</file>

<file path=xl/sharedStrings.xml><?xml version="1.0" encoding="utf-8"?>
<sst xmlns="http://schemas.openxmlformats.org/spreadsheetml/2006/main" count="194" uniqueCount="143">
  <si>
    <t>Sjedište/prebivalište:</t>
  </si>
  <si>
    <t>Odgovorna  osoba  ponuditelja:</t>
  </si>
  <si>
    <t>Telefon:</t>
  </si>
  <si>
    <t>Telefax:</t>
  </si>
  <si>
    <t>E-mail:</t>
  </si>
  <si>
    <t>Šifra</t>
  </si>
  <si>
    <t>Naziv</t>
  </si>
  <si>
    <t>Kataloški broj</t>
  </si>
  <si>
    <t>Proizvođač</t>
  </si>
  <si>
    <t>RB</t>
  </si>
  <si>
    <t>Jedinica 
mjere</t>
  </si>
  <si>
    <t>Okvirna 
količina</t>
  </si>
  <si>
    <t>Jednakovrijedno</t>
  </si>
  <si>
    <t>Jedinična cijena                         
kn bez PDV
za plaćanje u roku</t>
  </si>
  <si>
    <t>Rabat (%)
za plaćanje u roku</t>
  </si>
  <si>
    <t>Jedinična  cijena  s uključenim rabatom
kn bez PDV
za plaćanje u roku</t>
  </si>
  <si>
    <t>Ukupno po stavci                        
kn, bez PDV
za plaćanje u roku</t>
  </si>
  <si>
    <t xml:space="preserve">5 dana </t>
  </si>
  <si>
    <t xml:space="preserve">30 dana </t>
  </si>
  <si>
    <t xml:space="preserve">60 dana </t>
  </si>
  <si>
    <t>Naziv Ponuditelja:</t>
  </si>
  <si>
    <t>OIB</t>
  </si>
  <si>
    <t>IBAN i banka:</t>
  </si>
  <si>
    <t>Kontakt  osoba  ponuditelja:</t>
  </si>
  <si>
    <t>UKUPNO KN BEZ PDV-a</t>
  </si>
  <si>
    <t>PDV</t>
  </si>
  <si>
    <t>UKUPNO KN SA PDV-om</t>
  </si>
  <si>
    <t>Mjesto i datum</t>
  </si>
  <si>
    <t>Potpis odgovorne osobe Poniditelja</t>
  </si>
  <si>
    <t>M.P.</t>
  </si>
  <si>
    <t>TROŠKOVNIK - 600-06-17/159</t>
  </si>
  <si>
    <t>AUTO SVJETLA</t>
  </si>
  <si>
    <t>LAMPA REGISTARSKE TABLICE</t>
  </si>
  <si>
    <t>kom</t>
  </si>
  <si>
    <t>200-0043</t>
  </si>
  <si>
    <t>FAR MALI PREDNJI</t>
  </si>
  <si>
    <t>1BL 008 193-011
HELLA</t>
  </si>
  <si>
    <t>200-0048</t>
  </si>
  <si>
    <t xml:space="preserve">MAGLENKA PREDNJA </t>
  </si>
  <si>
    <t>C11709
IVECO</t>
  </si>
  <si>
    <t>200-0096</t>
  </si>
  <si>
    <t xml:space="preserve">STOP LAMPA IVECO </t>
  </si>
  <si>
    <t>200-3036</t>
  </si>
  <si>
    <t>ZADNJA LIJEVA  ŠTOP LAMPA</t>
  </si>
  <si>
    <t>ECO CROSSWAY  5801545979</t>
  </si>
  <si>
    <t>200-3050</t>
  </si>
  <si>
    <t xml:space="preserve">ZADNJA DESNA ŠTOP LAMPA </t>
  </si>
  <si>
    <t>VECO CROSSWAY I URBANWAY
KAT BR : 5801545978</t>
  </si>
  <si>
    <t>506-0001</t>
  </si>
  <si>
    <t>FAR DESNI-KOMPLET</t>
  </si>
  <si>
    <t>A 671 820 01 61
MERCEDES</t>
  </si>
  <si>
    <t>506-0004</t>
  </si>
  <si>
    <t>LAMPA RIKVERC</t>
  </si>
  <si>
    <t>A 671 820 08 56
MERCEDES</t>
  </si>
  <si>
    <t>506-0005</t>
  </si>
  <si>
    <t>LAMPA STOP CRVENA</t>
  </si>
  <si>
    <t>A 671 820 07 56
MERCEDES</t>
  </si>
  <si>
    <t>506-0007</t>
  </si>
  <si>
    <t>LAMPA POZICIONA ZADNJA LIJEVA</t>
  </si>
  <si>
    <t>A 671 820 09 64
MERCEDES</t>
  </si>
  <si>
    <t>506-0016</t>
  </si>
  <si>
    <t>MAGLENKA</t>
  </si>
  <si>
    <t>A 613 820 07 61   
MERCEDES</t>
  </si>
  <si>
    <t>506-0036</t>
  </si>
  <si>
    <t>FAR LIJEVI  KOMPLET</t>
  </si>
  <si>
    <t>A 671 820 00 61
MERCEDES</t>
  </si>
  <si>
    <t>506-0150</t>
  </si>
  <si>
    <t>506-0168</t>
  </si>
  <si>
    <t>LAMPA ZADNJA MAGLENKA</t>
  </si>
  <si>
    <t>A 000 544 18 04
MERCEDES</t>
  </si>
  <si>
    <t>506-0186</t>
  </si>
  <si>
    <t>LAMPA RASVJETE VRATA</t>
  </si>
  <si>
    <t>A 001 820 76 01 (A0)
MERCEDES</t>
  </si>
  <si>
    <t>506-0195</t>
  </si>
  <si>
    <t xml:space="preserve">LAMPA POZICIJA I STOP - ZADNJI GABARIT GORNJI </t>
  </si>
  <si>
    <t>A 000 826 13 44 
MERCEDES</t>
  </si>
  <si>
    <t>506-0207</t>
  </si>
  <si>
    <t>NOSAČ FARA LIJEVI KOMPLET</t>
  </si>
  <si>
    <t>A 628 540 03 23 MERCEDES</t>
  </si>
  <si>
    <t>506-0216</t>
  </si>
  <si>
    <t>MAGLENKA LIJEVA PREDNJA</t>
  </si>
  <si>
    <t>A 002 820 58 56
MERCEDES</t>
  </si>
  <si>
    <t>506-0221</t>
  </si>
  <si>
    <t>LAMPA RASVJETE MOTORNOG PROSTORA</t>
  </si>
  <si>
    <t>506-0248</t>
  </si>
  <si>
    <t>LAMPA LIJEVA ŠTOP</t>
  </si>
  <si>
    <t>A 000 820 68 64
MERCEDES</t>
  </si>
  <si>
    <t>506-0312</t>
  </si>
  <si>
    <t>PLASTIKA ZADNJE MAGLENKE</t>
  </si>
  <si>
    <t>A 002 544 57 90
MERCEDES</t>
  </si>
  <si>
    <t>700-1343</t>
  </si>
  <si>
    <t>FAR KRATKO SVJETLO H4 s pozicijom</t>
  </si>
  <si>
    <t>1AB 003 177-071
HELLA</t>
  </si>
  <si>
    <t>700-1394</t>
  </si>
  <si>
    <t>FAR PREDNJI KOMPLET</t>
  </si>
  <si>
    <t>1AG 003 434 251
HELLA</t>
  </si>
  <si>
    <t>700-1514</t>
  </si>
  <si>
    <t>LAMPA ZADNJA BIJELA</t>
  </si>
  <si>
    <t>81.25103.6054
MAN</t>
  </si>
  <si>
    <t>700-1569</t>
  </si>
  <si>
    <t>LAMPA REGISTAR TABLICE</t>
  </si>
  <si>
    <t>2KA 003 389-081
HELLA</t>
  </si>
  <si>
    <t>700-1687</t>
  </si>
  <si>
    <t>LAMPA KROVNA CRVENA</t>
  </si>
  <si>
    <t>82710284
HB</t>
  </si>
  <si>
    <t>700-2613</t>
  </si>
  <si>
    <t>83.25225.6035
MAN</t>
  </si>
  <si>
    <t>700-2659</t>
  </si>
  <si>
    <t>81.25102.6104
MAN</t>
  </si>
  <si>
    <t>700-3038</t>
  </si>
  <si>
    <t>FAR PREDNJI LIJEVI</t>
  </si>
  <si>
    <t>81.25101.6457
MAN</t>
  </si>
  <si>
    <t>700-3053</t>
  </si>
  <si>
    <t>LAMPA STROPNA IZNAD VOZAČA - OKRUGLA</t>
  </si>
  <si>
    <t>81.25203.6014
MAN</t>
  </si>
  <si>
    <t>700-3170</t>
  </si>
  <si>
    <t>81.25225.6507
MAN</t>
  </si>
  <si>
    <t>700-3206</t>
  </si>
  <si>
    <t>LAMPA ZADNJA LIJEVA</t>
  </si>
  <si>
    <t>81.25225.6511 
MAN</t>
  </si>
  <si>
    <t>700-3222</t>
  </si>
  <si>
    <t>LAMPA ZADNJA DESNA</t>
  </si>
  <si>
    <t>81.25225.6510 
MAN</t>
  </si>
  <si>
    <t>700-3289</t>
  </si>
  <si>
    <t>FAR PREDNJI DESNI</t>
  </si>
  <si>
    <t>81.25101.6456
MAN</t>
  </si>
  <si>
    <t>700-3293</t>
  </si>
  <si>
    <t>83.25203.6003  
MAN</t>
  </si>
  <si>
    <t>700-3368</t>
  </si>
  <si>
    <t>LAMPA STEPENICA PLAVA 280mm</t>
  </si>
  <si>
    <t>83.25201.6609
MAN</t>
  </si>
  <si>
    <t>700-3393</t>
  </si>
  <si>
    <t>NOSAČ FARA I ŽMIGAVCA D.</t>
  </si>
  <si>
    <t>81.25115.5008
MAN</t>
  </si>
  <si>
    <t>700-3394</t>
  </si>
  <si>
    <t>NOSAČ FARA - KOPČA</t>
  </si>
  <si>
    <t>81.25245.0144
MAN</t>
  </si>
  <si>
    <t>700-3559</t>
  </si>
  <si>
    <t>36.25240.6001
MAN</t>
  </si>
  <si>
    <t>A 671 820 04 56
MERCEDES</t>
  </si>
  <si>
    <t>A 000 825 00 40
MERCEDES</t>
  </si>
  <si>
    <t>Kataloški broj
Proizvođač</t>
  </si>
  <si>
    <t>C 12132 
CACCIAMALI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</si>
</sst>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_(* #,##0.00_);_(* \(#,##0.00\);_(* &quot;-&quot;??_);_(@_)"/>
  </numFmts>
  <fonts count="12" x14ac:knownFonts="1">
    <font>
      <sz val="10"/>
      <name val="Arial"/>
    </font>
    <font>
      <sz val="10"/>
      <name val="Arial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0"/>
      <color theme="0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4"/>
      </bottom>
      <diagonal/>
    </border>
    <border>
      <left/>
      <right style="thin">
        <color theme="3"/>
      </right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3"/>
      </bottom>
      <diagonal/>
    </border>
    <border>
      <left/>
      <right/>
      <top style="double">
        <color theme="4"/>
      </top>
      <bottom style="thin">
        <color theme="3"/>
      </bottom>
      <diagonal/>
    </border>
    <border>
      <left/>
      <right style="thin">
        <color theme="3"/>
      </right>
      <top style="double">
        <color theme="4"/>
      </top>
      <bottom style="thin">
        <color theme="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49" fontId="6" fillId="3" borderId="1" xfId="0" applyNumberFormat="1" applyFont="1" applyFill="1" applyBorder="1" applyAlignment="1" applyProtection="1">
      <alignment horizontal="left"/>
    </xf>
    <xf numFmtId="49" fontId="6" fillId="3" borderId="1" xfId="0" applyNumberFormat="1" applyFont="1" applyFill="1" applyBorder="1" applyAlignment="1" applyProtection="1">
      <alignment horizontal="center"/>
      <protection locked="0"/>
    </xf>
    <xf numFmtId="49" fontId="6" fillId="3" borderId="1" xfId="0" applyNumberFormat="1" applyFont="1" applyFill="1" applyBorder="1" applyAlignment="1" applyProtection="1">
      <alignment horizontal="left"/>
      <protection locked="0"/>
    </xf>
    <xf numFmtId="0" fontId="7" fillId="3" borderId="0" xfId="0" applyFont="1" applyFill="1" applyProtection="1">
      <protection locked="0"/>
    </xf>
    <xf numFmtId="49" fontId="6" fillId="3" borderId="2" xfId="0" applyNumberFormat="1" applyFont="1" applyFill="1" applyBorder="1" applyAlignment="1" applyProtection="1">
      <alignment horizontal="left"/>
    </xf>
    <xf numFmtId="49" fontId="6" fillId="3" borderId="2" xfId="0" applyNumberFormat="1" applyFont="1" applyFill="1" applyBorder="1" applyAlignment="1" applyProtection="1">
      <alignment horizontal="center"/>
      <protection locked="0"/>
    </xf>
    <xf numFmtId="49" fontId="6" fillId="3" borderId="2" xfId="0" applyNumberFormat="1" applyFont="1" applyFill="1" applyBorder="1" applyAlignment="1" applyProtection="1">
      <alignment horizontal="left"/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49" fontId="6" fillId="3" borderId="2" xfId="0" applyNumberFormat="1" applyFont="1" applyFill="1" applyBorder="1" applyAlignment="1" applyProtection="1"/>
    <xf numFmtId="0" fontId="5" fillId="2" borderId="11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vertical="center" wrapText="1"/>
      <protection locked="0"/>
    </xf>
    <xf numFmtId="0" fontId="0" fillId="3" borderId="0" xfId="0" applyFill="1" applyProtection="1">
      <protection locked="0"/>
    </xf>
    <xf numFmtId="0" fontId="9" fillId="3" borderId="0" xfId="0" applyFont="1" applyFill="1" applyProtection="1">
      <protection locked="0"/>
    </xf>
    <xf numFmtId="0" fontId="9" fillId="3" borderId="0" xfId="0" applyFont="1" applyFill="1" applyProtection="1"/>
    <xf numFmtId="0" fontId="5" fillId="2" borderId="15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1" fontId="4" fillId="0" borderId="0" xfId="0" applyNumberFormat="1" applyFont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15" xfId="0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vertical="center" wrapText="1"/>
      <protection locked="0"/>
    </xf>
    <xf numFmtId="0" fontId="5" fillId="2" borderId="4" xfId="0" applyFont="1" applyFill="1" applyBorder="1" applyAlignment="1" applyProtection="1">
      <alignment vertical="center" wrapText="1"/>
    </xf>
    <xf numFmtId="43" fontId="5" fillId="2" borderId="4" xfId="0" applyNumberFormat="1" applyFont="1" applyFill="1" applyBorder="1" applyAlignment="1" applyProtection="1">
      <alignment horizontal="center" vertical="center" wrapText="1"/>
    </xf>
    <xf numFmtId="43" fontId="5" fillId="2" borderId="11" xfId="1" applyNumberFormat="1" applyFont="1" applyFill="1" applyBorder="1" applyAlignment="1" applyProtection="1">
      <alignment horizontal="center" vertical="center" wrapText="1"/>
    </xf>
    <xf numFmtId="43" fontId="5" fillId="2" borderId="13" xfId="1" applyNumberFormat="1" applyFont="1" applyFill="1" applyBorder="1" applyAlignment="1" applyProtection="1">
      <alignment horizontal="center" vertical="center" wrapText="1"/>
    </xf>
    <xf numFmtId="43" fontId="5" fillId="2" borderId="15" xfId="1" applyNumberFormat="1" applyFont="1" applyFill="1" applyBorder="1" applyAlignment="1" applyProtection="1">
      <alignment horizontal="center" vertical="center" wrapText="1"/>
    </xf>
    <xf numFmtId="43" fontId="5" fillId="2" borderId="16" xfId="1" applyNumberFormat="1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8" fillId="2" borderId="12" xfId="0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8" fillId="2" borderId="14" xfId="0" applyFont="1" applyFill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49" fontId="6" fillId="3" borderId="2" xfId="0" applyNumberFormat="1" applyFont="1" applyFill="1" applyBorder="1" applyAlignment="1" applyProtection="1">
      <alignment horizontal="left" vertical="center"/>
      <protection locked="0"/>
    </xf>
    <xf numFmtId="0" fontId="7" fillId="3" borderId="2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/>
    </xf>
    <xf numFmtId="49" fontId="6" fillId="3" borderId="1" xfId="0" applyNumberFormat="1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horizontal="center"/>
    </xf>
    <xf numFmtId="0" fontId="9" fillId="3" borderId="1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42"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e4" displayName="Table4" ref="A16:T53" headerRowCount="0" totalsRowShown="0" headerRowDxfId="41" dataDxfId="40">
  <tableColumns count="20">
    <tableColumn id="1" name="Column1" headerRowDxfId="39" dataDxfId="38"/>
    <tableColumn id="2" name="Column2" headerRowDxfId="37" dataDxfId="36"/>
    <tableColumn id="3" name="Column3" headerRowDxfId="35" dataDxfId="34"/>
    <tableColumn id="4" name="Column4" headerRowDxfId="33" dataDxfId="32"/>
    <tableColumn id="5" name="Column5" headerRowDxfId="31" dataDxfId="30"/>
    <tableColumn id="6" name="Column6" headerRowDxfId="29" dataDxfId="28"/>
    <tableColumn id="7" name="Column7" headerRowDxfId="27" dataDxfId="26"/>
    <tableColumn id="8" name="Column8" headerRowDxfId="25" dataDxfId="24"/>
    <tableColumn id="9" name="Column9" headerRowDxfId="23" dataDxfId="22"/>
    <tableColumn id="10" name="Column10" headerRowDxfId="21" dataDxfId="20"/>
    <tableColumn id="11" name="Column11" headerRowDxfId="19" dataDxfId="18"/>
    <tableColumn id="12" name="Column12" headerRowDxfId="17" dataDxfId="16"/>
    <tableColumn id="13" name="Column13" headerRowDxfId="15" dataDxfId="14"/>
    <tableColumn id="14" name="Column14" headerRowDxfId="13" dataDxfId="12"/>
    <tableColumn id="15" name="Column15" headerRowDxfId="11" dataDxfId="10">
      <calculatedColumnFormula>ROUND(I17-(I17*L17),2)</calculatedColumnFormula>
    </tableColumn>
    <tableColumn id="16" name="Column16" headerRowDxfId="9" dataDxfId="8">
      <calculatedColumnFormula>ROUND(J17-(J17*M17),2)</calculatedColumnFormula>
    </tableColumn>
    <tableColumn id="17" name="Column17" headerRowDxfId="7" dataDxfId="6">
      <calculatedColumnFormula>ROUND(K17-(K17*N17),2)</calculatedColumnFormula>
    </tableColumn>
    <tableColumn id="18" name="Column18" headerRowDxfId="5" dataDxfId="4">
      <calculatedColumnFormula>$F17*O17</calculatedColumnFormula>
    </tableColumn>
    <tableColumn id="19" name="Column19" headerRowDxfId="3" dataDxfId="2">
      <calculatedColumnFormula>$F17*P17</calculatedColumnFormula>
    </tableColumn>
    <tableColumn id="20" name="Column20" headerRowDxfId="1" dataDxfId="0">
      <calculatedColumnFormula>$F17*Q17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tabSelected="1" topLeftCell="A52" zoomScaleNormal="100" zoomScaleSheetLayoutView="100" workbookViewId="0">
      <selection activeCell="F16" sqref="F16"/>
    </sheetView>
  </sheetViews>
  <sheetFormatPr defaultRowHeight="15.75" x14ac:dyDescent="0.25"/>
  <cols>
    <col min="1" max="1" width="4.5703125" style="19" customWidth="1"/>
    <col min="2" max="2" width="9.140625" style="20" hidden="1" customWidth="1"/>
    <col min="3" max="3" width="28.28515625" style="19" customWidth="1"/>
    <col min="4" max="4" width="18.5703125" style="19" bestFit="1" customWidth="1"/>
    <col min="5" max="6" width="7.140625" style="19" bestFit="1" customWidth="1"/>
    <col min="7" max="8" width="17.5703125" style="19" customWidth="1"/>
    <col min="9" max="9" width="9.5703125" style="19" customWidth="1"/>
    <col min="10" max="11" width="10.42578125" style="19" customWidth="1"/>
    <col min="12" max="12" width="6.7109375" style="19" bestFit="1" customWidth="1"/>
    <col min="13" max="14" width="7.140625" style="19" bestFit="1" customWidth="1"/>
    <col min="15" max="20" width="10.42578125" style="19" customWidth="1"/>
    <col min="21" max="16384" width="9.140625" style="19"/>
  </cols>
  <sheetData>
    <row r="1" spans="1:20" s="4" customFormat="1" ht="18.75" customHeight="1" x14ac:dyDescent="0.25">
      <c r="A1" s="1" t="s">
        <v>20</v>
      </c>
      <c r="B1" s="2"/>
      <c r="C1" s="3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1:20" s="4" customFormat="1" ht="18.75" customHeight="1" x14ac:dyDescent="0.25">
      <c r="A2" s="5" t="s">
        <v>0</v>
      </c>
      <c r="B2" s="6"/>
      <c r="C2" s="7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4" customFormat="1" ht="18.75" customHeight="1" x14ac:dyDescent="0.25">
      <c r="A3" s="5" t="s">
        <v>1</v>
      </c>
      <c r="B3" s="6"/>
      <c r="C3" s="7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</row>
    <row r="4" spans="1:20" s="4" customFormat="1" ht="18.75" customHeight="1" x14ac:dyDescent="0.25">
      <c r="A4" s="5" t="s">
        <v>21</v>
      </c>
      <c r="B4" s="6"/>
      <c r="C4" s="7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</row>
    <row r="5" spans="1:20" s="4" customFormat="1" ht="18.75" customHeight="1" x14ac:dyDescent="0.25">
      <c r="A5" s="5" t="s">
        <v>22</v>
      </c>
      <c r="B5" s="6"/>
      <c r="C5" s="7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</row>
    <row r="6" spans="1:20" s="4" customFormat="1" ht="18.75" customHeight="1" x14ac:dyDescent="0.25">
      <c r="A6" s="5" t="s">
        <v>23</v>
      </c>
      <c r="B6" s="6"/>
      <c r="C6" s="7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</row>
    <row r="7" spans="1:20" s="4" customFormat="1" ht="18.75" customHeight="1" x14ac:dyDescent="0.25">
      <c r="A7" s="1" t="s">
        <v>2</v>
      </c>
      <c r="B7" s="2"/>
      <c r="C7" s="8"/>
      <c r="D7" s="62"/>
      <c r="E7" s="62"/>
      <c r="F7" s="62"/>
      <c r="G7" s="62"/>
      <c r="H7" s="62"/>
      <c r="I7" s="62"/>
      <c r="J7" s="62"/>
      <c r="K7" s="9" t="s">
        <v>3</v>
      </c>
      <c r="L7" s="62"/>
      <c r="M7" s="62"/>
      <c r="N7" s="62"/>
      <c r="O7" s="62"/>
      <c r="P7" s="62"/>
      <c r="Q7" s="62"/>
      <c r="R7" s="62"/>
      <c r="S7" s="62"/>
      <c r="T7" s="62"/>
    </row>
    <row r="8" spans="1:20" s="4" customFormat="1" ht="18.75" customHeight="1" x14ac:dyDescent="0.25">
      <c r="A8" s="5" t="s">
        <v>4</v>
      </c>
      <c r="B8" s="6"/>
      <c r="C8" s="7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</row>
    <row r="9" spans="1:20" x14ac:dyDescent="0.25">
      <c r="C9" s="21"/>
      <c r="D9" s="21"/>
    </row>
    <row r="10" spans="1:20" s="22" customFormat="1" x14ac:dyDescent="0.25">
      <c r="A10" s="65" t="s">
        <v>30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</row>
    <row r="11" spans="1:20" s="22" customFormat="1" x14ac:dyDescent="0.25">
      <c r="A11" s="65" t="s">
        <v>31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</row>
    <row r="12" spans="1:20" x14ac:dyDescent="0.25">
      <c r="A12" s="28"/>
      <c r="B12" s="29"/>
      <c r="C12" s="30"/>
      <c r="D12" s="30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0" s="23" customFormat="1" ht="18" customHeight="1" x14ac:dyDescent="0.2">
      <c r="A13" s="63" t="s">
        <v>9</v>
      </c>
      <c r="B13" s="63" t="s">
        <v>5</v>
      </c>
      <c r="C13" s="63" t="s">
        <v>6</v>
      </c>
      <c r="D13" s="63" t="s">
        <v>141</v>
      </c>
      <c r="E13" s="63" t="s">
        <v>10</v>
      </c>
      <c r="F13" s="63" t="s">
        <v>11</v>
      </c>
      <c r="G13" s="69" t="s">
        <v>12</v>
      </c>
      <c r="H13" s="70"/>
      <c r="I13" s="69" t="s">
        <v>13</v>
      </c>
      <c r="J13" s="73"/>
      <c r="K13" s="70"/>
      <c r="L13" s="69" t="s">
        <v>14</v>
      </c>
      <c r="M13" s="73"/>
      <c r="N13" s="70"/>
      <c r="O13" s="69" t="s">
        <v>15</v>
      </c>
      <c r="P13" s="73"/>
      <c r="Q13" s="70"/>
      <c r="R13" s="69" t="s">
        <v>16</v>
      </c>
      <c r="S13" s="73"/>
      <c r="T13" s="70"/>
    </row>
    <row r="14" spans="1:20" s="23" customFormat="1" ht="21.75" customHeight="1" x14ac:dyDescent="0.2">
      <c r="A14" s="64"/>
      <c r="B14" s="64"/>
      <c r="C14" s="64"/>
      <c r="D14" s="64"/>
      <c r="E14" s="64"/>
      <c r="F14" s="64"/>
      <c r="G14" s="71"/>
      <c r="H14" s="72"/>
      <c r="I14" s="71"/>
      <c r="J14" s="74"/>
      <c r="K14" s="72"/>
      <c r="L14" s="71"/>
      <c r="M14" s="74"/>
      <c r="N14" s="72"/>
      <c r="O14" s="71"/>
      <c r="P14" s="74"/>
      <c r="Q14" s="72"/>
      <c r="R14" s="71"/>
      <c r="S14" s="74"/>
      <c r="T14" s="72"/>
    </row>
    <row r="15" spans="1:20" s="23" customFormat="1" ht="25.5" customHeight="1" x14ac:dyDescent="0.2">
      <c r="A15" s="64"/>
      <c r="B15" s="64"/>
      <c r="C15" s="64"/>
      <c r="D15" s="64"/>
      <c r="E15" s="64"/>
      <c r="F15" s="64"/>
      <c r="G15" s="31" t="s">
        <v>7</v>
      </c>
      <c r="H15" s="31" t="s">
        <v>8</v>
      </c>
      <c r="I15" s="31" t="s">
        <v>17</v>
      </c>
      <c r="J15" s="31" t="s">
        <v>18</v>
      </c>
      <c r="K15" s="31" t="s">
        <v>19</v>
      </c>
      <c r="L15" s="31" t="s">
        <v>17</v>
      </c>
      <c r="M15" s="31" t="s">
        <v>18</v>
      </c>
      <c r="N15" s="31" t="s">
        <v>19</v>
      </c>
      <c r="O15" s="31" t="s">
        <v>17</v>
      </c>
      <c r="P15" s="31" t="s">
        <v>18</v>
      </c>
      <c r="Q15" s="31" t="s">
        <v>19</v>
      </c>
      <c r="R15" s="31" t="s">
        <v>17</v>
      </c>
      <c r="S15" s="31" t="s">
        <v>18</v>
      </c>
      <c r="T15" s="31" t="s">
        <v>19</v>
      </c>
    </row>
    <row r="16" spans="1:20" s="24" customFormat="1" ht="35.1" customHeight="1" x14ac:dyDescent="0.2">
      <c r="A16" s="32">
        <v>1</v>
      </c>
      <c r="B16" s="33" t="s">
        <v>34</v>
      </c>
      <c r="C16" s="34" t="s">
        <v>35</v>
      </c>
      <c r="D16" s="35" t="s">
        <v>36</v>
      </c>
      <c r="E16" s="32" t="s">
        <v>33</v>
      </c>
      <c r="F16" s="32">
        <v>2</v>
      </c>
      <c r="G16" s="60"/>
      <c r="H16" s="60"/>
      <c r="I16" s="25"/>
      <c r="J16" s="25"/>
      <c r="K16" s="25"/>
      <c r="L16" s="26"/>
      <c r="M16" s="26"/>
      <c r="N16" s="27"/>
      <c r="O16" s="40">
        <f t="shared" ref="O16:O25" si="0">ROUND(I16-(I16*L16),2)</f>
        <v>0</v>
      </c>
      <c r="P16" s="40">
        <f t="shared" ref="P16:P25" si="1">ROUND(J16-(J16*M16),2)</f>
        <v>0</v>
      </c>
      <c r="Q16" s="40">
        <f t="shared" ref="Q16:Q25" si="2">ROUND(K16-(K16*N16),2)</f>
        <v>0</v>
      </c>
      <c r="R16" s="40">
        <f t="shared" ref="R16:R25" si="3">$F16*O16</f>
        <v>0</v>
      </c>
      <c r="S16" s="40">
        <f t="shared" ref="S16:S25" si="4">$F16*P16</f>
        <v>0</v>
      </c>
      <c r="T16" s="40">
        <f t="shared" ref="T16:T25" si="5">$F16*Q16</f>
        <v>0</v>
      </c>
    </row>
    <row r="17" spans="1:20" s="24" customFormat="1" ht="35.1" customHeight="1" x14ac:dyDescent="0.2">
      <c r="A17" s="32">
        <v>2</v>
      </c>
      <c r="B17" s="33" t="s">
        <v>37</v>
      </c>
      <c r="C17" s="34" t="s">
        <v>38</v>
      </c>
      <c r="D17" s="35" t="s">
        <v>39</v>
      </c>
      <c r="E17" s="32" t="s">
        <v>33</v>
      </c>
      <c r="F17" s="32">
        <v>2</v>
      </c>
      <c r="G17" s="60"/>
      <c r="H17" s="60"/>
      <c r="I17" s="25"/>
      <c r="J17" s="25"/>
      <c r="K17" s="25"/>
      <c r="L17" s="26"/>
      <c r="M17" s="26"/>
      <c r="N17" s="27"/>
      <c r="O17" s="40">
        <f t="shared" si="0"/>
        <v>0</v>
      </c>
      <c r="P17" s="40">
        <f t="shared" si="1"/>
        <v>0</v>
      </c>
      <c r="Q17" s="40">
        <f t="shared" si="2"/>
        <v>0</v>
      </c>
      <c r="R17" s="40">
        <f t="shared" si="3"/>
        <v>0</v>
      </c>
      <c r="S17" s="40">
        <f t="shared" si="4"/>
        <v>0</v>
      </c>
      <c r="T17" s="40">
        <f t="shared" si="5"/>
        <v>0</v>
      </c>
    </row>
    <row r="18" spans="1:20" s="24" customFormat="1" ht="35.1" customHeight="1" x14ac:dyDescent="0.2">
      <c r="A18" s="32">
        <v>3</v>
      </c>
      <c r="B18" s="33" t="s">
        <v>40</v>
      </c>
      <c r="C18" s="34" t="s">
        <v>41</v>
      </c>
      <c r="D18" s="35" t="s">
        <v>142</v>
      </c>
      <c r="E18" s="32" t="s">
        <v>33</v>
      </c>
      <c r="F18" s="32">
        <v>6</v>
      </c>
      <c r="G18" s="60"/>
      <c r="H18" s="60"/>
      <c r="I18" s="25"/>
      <c r="J18" s="25"/>
      <c r="K18" s="25"/>
      <c r="L18" s="26"/>
      <c r="M18" s="26"/>
      <c r="N18" s="27"/>
      <c r="O18" s="40">
        <f t="shared" si="0"/>
        <v>0</v>
      </c>
      <c r="P18" s="40">
        <f t="shared" si="1"/>
        <v>0</v>
      </c>
      <c r="Q18" s="40">
        <f t="shared" si="2"/>
        <v>0</v>
      </c>
      <c r="R18" s="40">
        <f t="shared" si="3"/>
        <v>0</v>
      </c>
      <c r="S18" s="40">
        <f t="shared" si="4"/>
        <v>0</v>
      </c>
      <c r="T18" s="40">
        <f t="shared" si="5"/>
        <v>0</v>
      </c>
    </row>
    <row r="19" spans="1:20" s="24" customFormat="1" ht="35.1" customHeight="1" x14ac:dyDescent="0.2">
      <c r="A19" s="32">
        <v>4</v>
      </c>
      <c r="B19" s="33" t="s">
        <v>42</v>
      </c>
      <c r="C19" s="34" t="s">
        <v>43</v>
      </c>
      <c r="D19" s="35" t="s">
        <v>44</v>
      </c>
      <c r="E19" s="32" t="s">
        <v>33</v>
      </c>
      <c r="F19" s="32">
        <v>5</v>
      </c>
      <c r="G19" s="60"/>
      <c r="H19" s="60"/>
      <c r="I19" s="25"/>
      <c r="J19" s="25"/>
      <c r="K19" s="25"/>
      <c r="L19" s="26"/>
      <c r="M19" s="26"/>
      <c r="N19" s="27"/>
      <c r="O19" s="40">
        <f t="shared" si="0"/>
        <v>0</v>
      </c>
      <c r="P19" s="40">
        <f t="shared" si="1"/>
        <v>0</v>
      </c>
      <c r="Q19" s="40">
        <f t="shared" si="2"/>
        <v>0</v>
      </c>
      <c r="R19" s="40">
        <f t="shared" si="3"/>
        <v>0</v>
      </c>
      <c r="S19" s="40">
        <f t="shared" si="4"/>
        <v>0</v>
      </c>
      <c r="T19" s="40">
        <f t="shared" si="5"/>
        <v>0</v>
      </c>
    </row>
    <row r="20" spans="1:20" s="24" customFormat="1" ht="35.1" customHeight="1" x14ac:dyDescent="0.2">
      <c r="A20" s="32">
        <v>5</v>
      </c>
      <c r="B20" s="33" t="s">
        <v>45</v>
      </c>
      <c r="C20" s="34" t="s">
        <v>46</v>
      </c>
      <c r="D20" s="35" t="s">
        <v>47</v>
      </c>
      <c r="E20" s="32" t="s">
        <v>33</v>
      </c>
      <c r="F20" s="32">
        <v>2</v>
      </c>
      <c r="G20" s="60"/>
      <c r="H20" s="60"/>
      <c r="I20" s="25"/>
      <c r="J20" s="25"/>
      <c r="K20" s="25"/>
      <c r="L20" s="26"/>
      <c r="M20" s="26"/>
      <c r="N20" s="27"/>
      <c r="O20" s="40">
        <f t="shared" si="0"/>
        <v>0</v>
      </c>
      <c r="P20" s="40">
        <f t="shared" si="1"/>
        <v>0</v>
      </c>
      <c r="Q20" s="40">
        <f t="shared" si="2"/>
        <v>0</v>
      </c>
      <c r="R20" s="40">
        <f t="shared" si="3"/>
        <v>0</v>
      </c>
      <c r="S20" s="40">
        <f t="shared" si="4"/>
        <v>0</v>
      </c>
      <c r="T20" s="40">
        <f t="shared" si="5"/>
        <v>0</v>
      </c>
    </row>
    <row r="21" spans="1:20" s="24" customFormat="1" ht="35.1" customHeight="1" x14ac:dyDescent="0.2">
      <c r="A21" s="32">
        <v>6</v>
      </c>
      <c r="B21" s="33" t="s">
        <v>48</v>
      </c>
      <c r="C21" s="34" t="s">
        <v>49</v>
      </c>
      <c r="D21" s="35" t="s">
        <v>50</v>
      </c>
      <c r="E21" s="32" t="s">
        <v>33</v>
      </c>
      <c r="F21" s="32">
        <v>2</v>
      </c>
      <c r="G21" s="60"/>
      <c r="H21" s="60"/>
      <c r="I21" s="25"/>
      <c r="J21" s="25"/>
      <c r="K21" s="25"/>
      <c r="L21" s="26"/>
      <c r="M21" s="26"/>
      <c r="N21" s="27"/>
      <c r="O21" s="40">
        <f t="shared" si="0"/>
        <v>0</v>
      </c>
      <c r="P21" s="40">
        <f t="shared" si="1"/>
        <v>0</v>
      </c>
      <c r="Q21" s="40">
        <f t="shared" si="2"/>
        <v>0</v>
      </c>
      <c r="R21" s="40">
        <f t="shared" si="3"/>
        <v>0</v>
      </c>
      <c r="S21" s="40">
        <f t="shared" si="4"/>
        <v>0</v>
      </c>
      <c r="T21" s="40">
        <f t="shared" si="5"/>
        <v>0</v>
      </c>
    </row>
    <row r="22" spans="1:20" s="24" customFormat="1" ht="35.1" customHeight="1" x14ac:dyDescent="0.2">
      <c r="A22" s="32">
        <v>7</v>
      </c>
      <c r="B22" s="33" t="s">
        <v>51</v>
      </c>
      <c r="C22" s="34" t="s">
        <v>52</v>
      </c>
      <c r="D22" s="35" t="s">
        <v>53</v>
      </c>
      <c r="E22" s="32" t="s">
        <v>33</v>
      </c>
      <c r="F22" s="32">
        <v>8</v>
      </c>
      <c r="G22" s="60"/>
      <c r="H22" s="60"/>
      <c r="I22" s="25"/>
      <c r="J22" s="25"/>
      <c r="K22" s="25"/>
      <c r="L22" s="26"/>
      <c r="M22" s="26"/>
      <c r="N22" s="27"/>
      <c r="O22" s="40">
        <f t="shared" si="0"/>
        <v>0</v>
      </c>
      <c r="P22" s="40">
        <f t="shared" si="1"/>
        <v>0</v>
      </c>
      <c r="Q22" s="40">
        <f t="shared" si="2"/>
        <v>0</v>
      </c>
      <c r="R22" s="40">
        <f t="shared" si="3"/>
        <v>0</v>
      </c>
      <c r="S22" s="40">
        <f t="shared" si="4"/>
        <v>0</v>
      </c>
      <c r="T22" s="40">
        <f t="shared" si="5"/>
        <v>0</v>
      </c>
    </row>
    <row r="23" spans="1:20" s="24" customFormat="1" ht="35.1" customHeight="1" x14ac:dyDescent="0.2">
      <c r="A23" s="32">
        <v>8</v>
      </c>
      <c r="B23" s="33" t="s">
        <v>54</v>
      </c>
      <c r="C23" s="34" t="s">
        <v>55</v>
      </c>
      <c r="D23" s="35" t="s">
        <v>56</v>
      </c>
      <c r="E23" s="32" t="s">
        <v>33</v>
      </c>
      <c r="F23" s="32">
        <v>12</v>
      </c>
      <c r="G23" s="60"/>
      <c r="H23" s="60"/>
      <c r="I23" s="25"/>
      <c r="J23" s="25"/>
      <c r="K23" s="25"/>
      <c r="L23" s="26"/>
      <c r="M23" s="26"/>
      <c r="N23" s="27"/>
      <c r="O23" s="40">
        <f t="shared" si="0"/>
        <v>0</v>
      </c>
      <c r="P23" s="40">
        <f t="shared" si="1"/>
        <v>0</v>
      </c>
      <c r="Q23" s="40">
        <f t="shared" si="2"/>
        <v>0</v>
      </c>
      <c r="R23" s="40">
        <f t="shared" si="3"/>
        <v>0</v>
      </c>
      <c r="S23" s="40">
        <f t="shared" si="4"/>
        <v>0</v>
      </c>
      <c r="T23" s="40">
        <f t="shared" si="5"/>
        <v>0</v>
      </c>
    </row>
    <row r="24" spans="1:20" ht="35.1" customHeight="1" x14ac:dyDescent="0.25">
      <c r="A24" s="32">
        <v>9</v>
      </c>
      <c r="B24" s="33" t="s">
        <v>57</v>
      </c>
      <c r="C24" s="34" t="s">
        <v>58</v>
      </c>
      <c r="D24" s="35" t="s">
        <v>59</v>
      </c>
      <c r="E24" s="32" t="s">
        <v>33</v>
      </c>
      <c r="F24" s="32">
        <v>3</v>
      </c>
      <c r="G24" s="60"/>
      <c r="H24" s="60"/>
      <c r="I24" s="25"/>
      <c r="J24" s="25"/>
      <c r="K24" s="25"/>
      <c r="L24" s="26"/>
      <c r="M24" s="26"/>
      <c r="N24" s="27"/>
      <c r="O24" s="40">
        <f t="shared" si="0"/>
        <v>0</v>
      </c>
      <c r="P24" s="40">
        <f t="shared" si="1"/>
        <v>0</v>
      </c>
      <c r="Q24" s="40">
        <f t="shared" si="2"/>
        <v>0</v>
      </c>
      <c r="R24" s="40">
        <f t="shared" si="3"/>
        <v>0</v>
      </c>
      <c r="S24" s="40">
        <f t="shared" si="4"/>
        <v>0</v>
      </c>
      <c r="T24" s="40">
        <f t="shared" si="5"/>
        <v>0</v>
      </c>
    </row>
    <row r="25" spans="1:20" ht="35.1" customHeight="1" x14ac:dyDescent="0.25">
      <c r="A25" s="32">
        <v>10</v>
      </c>
      <c r="B25" s="32" t="s">
        <v>60</v>
      </c>
      <c r="C25" s="34" t="s">
        <v>61</v>
      </c>
      <c r="D25" s="35" t="s">
        <v>62</v>
      </c>
      <c r="E25" s="32" t="s">
        <v>33</v>
      </c>
      <c r="F25" s="32">
        <v>1</v>
      </c>
      <c r="G25" s="60"/>
      <c r="H25" s="60"/>
      <c r="I25" s="25"/>
      <c r="J25" s="25"/>
      <c r="K25" s="25"/>
      <c r="L25" s="26"/>
      <c r="M25" s="26"/>
      <c r="N25" s="27"/>
      <c r="O25" s="40">
        <f t="shared" si="0"/>
        <v>0</v>
      </c>
      <c r="P25" s="40">
        <f t="shared" si="1"/>
        <v>0</v>
      </c>
      <c r="Q25" s="40">
        <f t="shared" si="2"/>
        <v>0</v>
      </c>
      <c r="R25" s="40">
        <f t="shared" si="3"/>
        <v>0</v>
      </c>
      <c r="S25" s="40">
        <f t="shared" si="4"/>
        <v>0</v>
      </c>
      <c r="T25" s="40">
        <f t="shared" si="5"/>
        <v>0</v>
      </c>
    </row>
    <row r="26" spans="1:20" ht="35.1" customHeight="1" x14ac:dyDescent="0.25">
      <c r="A26" s="32">
        <v>11</v>
      </c>
      <c r="B26" s="33" t="s">
        <v>63</v>
      </c>
      <c r="C26" s="34" t="s">
        <v>64</v>
      </c>
      <c r="D26" s="35" t="s">
        <v>65</v>
      </c>
      <c r="E26" s="32" t="s">
        <v>33</v>
      </c>
      <c r="F26" s="32">
        <v>3</v>
      </c>
      <c r="G26" s="60"/>
      <c r="H26" s="60"/>
      <c r="I26" s="25"/>
      <c r="J26" s="25"/>
      <c r="K26" s="25"/>
      <c r="L26" s="26"/>
      <c r="M26" s="26"/>
      <c r="N26" s="27"/>
      <c r="O26" s="40">
        <f t="shared" ref="O26:O51" si="6">ROUND(I26-(I26*L26),2)</f>
        <v>0</v>
      </c>
      <c r="P26" s="40">
        <f t="shared" ref="P26:P51" si="7">ROUND(J26-(J26*M26),2)</f>
        <v>0</v>
      </c>
      <c r="Q26" s="40">
        <f t="shared" ref="Q26:Q51" si="8">ROUND(K26-(K26*N26),2)</f>
        <v>0</v>
      </c>
      <c r="R26" s="40">
        <f t="shared" ref="R26:R51" si="9">$F26*O26</f>
        <v>0</v>
      </c>
      <c r="S26" s="40">
        <f t="shared" ref="S26:S51" si="10">$F26*P26</f>
        <v>0</v>
      </c>
      <c r="T26" s="40">
        <f t="shared" ref="T26:T51" si="11">$F26*Q26</f>
        <v>0</v>
      </c>
    </row>
    <row r="27" spans="1:20" ht="35.1" customHeight="1" x14ac:dyDescent="0.25">
      <c r="A27" s="32">
        <v>12</v>
      </c>
      <c r="B27" s="33" t="s">
        <v>66</v>
      </c>
      <c r="C27" s="34" t="s">
        <v>32</v>
      </c>
      <c r="D27" s="35" t="s">
        <v>139</v>
      </c>
      <c r="E27" s="32" t="s">
        <v>33</v>
      </c>
      <c r="F27" s="32">
        <v>1</v>
      </c>
      <c r="G27" s="60"/>
      <c r="H27" s="60"/>
      <c r="I27" s="25"/>
      <c r="J27" s="25"/>
      <c r="K27" s="25"/>
      <c r="L27" s="26"/>
      <c r="M27" s="26"/>
      <c r="N27" s="27"/>
      <c r="O27" s="40">
        <f t="shared" si="6"/>
        <v>0</v>
      </c>
      <c r="P27" s="40">
        <f t="shared" si="7"/>
        <v>0</v>
      </c>
      <c r="Q27" s="40">
        <f t="shared" si="8"/>
        <v>0</v>
      </c>
      <c r="R27" s="40">
        <f t="shared" si="9"/>
        <v>0</v>
      </c>
      <c r="S27" s="40">
        <f t="shared" si="10"/>
        <v>0</v>
      </c>
      <c r="T27" s="40">
        <f t="shared" si="11"/>
        <v>0</v>
      </c>
    </row>
    <row r="28" spans="1:20" ht="35.1" customHeight="1" x14ac:dyDescent="0.25">
      <c r="A28" s="32">
        <v>13</v>
      </c>
      <c r="B28" s="33" t="s">
        <v>67</v>
      </c>
      <c r="C28" s="34" t="s">
        <v>68</v>
      </c>
      <c r="D28" s="35" t="s">
        <v>69</v>
      </c>
      <c r="E28" s="32" t="s">
        <v>33</v>
      </c>
      <c r="F28" s="32">
        <v>1</v>
      </c>
      <c r="G28" s="60"/>
      <c r="H28" s="60"/>
      <c r="I28" s="25"/>
      <c r="J28" s="25"/>
      <c r="K28" s="25"/>
      <c r="L28" s="26"/>
      <c r="M28" s="26"/>
      <c r="N28" s="27"/>
      <c r="O28" s="40">
        <f t="shared" si="6"/>
        <v>0</v>
      </c>
      <c r="P28" s="40">
        <f t="shared" si="7"/>
        <v>0</v>
      </c>
      <c r="Q28" s="40">
        <f t="shared" si="8"/>
        <v>0</v>
      </c>
      <c r="R28" s="40">
        <f t="shared" si="9"/>
        <v>0</v>
      </c>
      <c r="S28" s="40">
        <f t="shared" si="10"/>
        <v>0</v>
      </c>
      <c r="T28" s="40">
        <f t="shared" si="11"/>
        <v>0</v>
      </c>
    </row>
    <row r="29" spans="1:20" ht="35.1" customHeight="1" x14ac:dyDescent="0.25">
      <c r="A29" s="32">
        <v>14</v>
      </c>
      <c r="B29" s="33" t="s">
        <v>70</v>
      </c>
      <c r="C29" s="34" t="s">
        <v>71</v>
      </c>
      <c r="D29" s="35" t="s">
        <v>72</v>
      </c>
      <c r="E29" s="32" t="s">
        <v>33</v>
      </c>
      <c r="F29" s="32">
        <v>3</v>
      </c>
      <c r="G29" s="60"/>
      <c r="H29" s="60"/>
      <c r="I29" s="25"/>
      <c r="J29" s="25"/>
      <c r="K29" s="25"/>
      <c r="L29" s="26"/>
      <c r="M29" s="26"/>
      <c r="N29" s="27"/>
      <c r="O29" s="40">
        <f t="shared" si="6"/>
        <v>0</v>
      </c>
      <c r="P29" s="40">
        <f t="shared" si="7"/>
        <v>0</v>
      </c>
      <c r="Q29" s="40">
        <f t="shared" si="8"/>
        <v>0</v>
      </c>
      <c r="R29" s="40">
        <f t="shared" si="9"/>
        <v>0</v>
      </c>
      <c r="S29" s="40">
        <f t="shared" si="10"/>
        <v>0</v>
      </c>
      <c r="T29" s="40">
        <f t="shared" si="11"/>
        <v>0</v>
      </c>
    </row>
    <row r="30" spans="1:20" ht="35.1" customHeight="1" x14ac:dyDescent="0.25">
      <c r="A30" s="32">
        <v>15</v>
      </c>
      <c r="B30" s="33" t="s">
        <v>73</v>
      </c>
      <c r="C30" s="34" t="s">
        <v>74</v>
      </c>
      <c r="D30" s="35" t="s">
        <v>75</v>
      </c>
      <c r="E30" s="32" t="s">
        <v>33</v>
      </c>
      <c r="F30" s="32">
        <v>3</v>
      </c>
      <c r="G30" s="60"/>
      <c r="H30" s="60"/>
      <c r="I30" s="25"/>
      <c r="J30" s="25"/>
      <c r="K30" s="25"/>
      <c r="L30" s="26"/>
      <c r="M30" s="26"/>
      <c r="N30" s="27"/>
      <c r="O30" s="40">
        <f t="shared" si="6"/>
        <v>0</v>
      </c>
      <c r="P30" s="40">
        <f t="shared" si="7"/>
        <v>0</v>
      </c>
      <c r="Q30" s="40">
        <f t="shared" si="8"/>
        <v>0</v>
      </c>
      <c r="R30" s="40">
        <f t="shared" si="9"/>
        <v>0</v>
      </c>
      <c r="S30" s="40">
        <f t="shared" si="10"/>
        <v>0</v>
      </c>
      <c r="T30" s="40">
        <f t="shared" si="11"/>
        <v>0</v>
      </c>
    </row>
    <row r="31" spans="1:20" ht="35.1" customHeight="1" x14ac:dyDescent="0.25">
      <c r="A31" s="32">
        <v>16</v>
      </c>
      <c r="B31" s="33" t="s">
        <v>76</v>
      </c>
      <c r="C31" s="34" t="s">
        <v>77</v>
      </c>
      <c r="D31" s="35" t="s">
        <v>78</v>
      </c>
      <c r="E31" s="32" t="s">
        <v>33</v>
      </c>
      <c r="F31" s="32">
        <v>1</v>
      </c>
      <c r="G31" s="60"/>
      <c r="H31" s="60"/>
      <c r="I31" s="25"/>
      <c r="J31" s="25"/>
      <c r="K31" s="25"/>
      <c r="L31" s="26"/>
      <c r="M31" s="26"/>
      <c r="N31" s="27"/>
      <c r="O31" s="40">
        <f t="shared" si="6"/>
        <v>0</v>
      </c>
      <c r="P31" s="40">
        <f t="shared" si="7"/>
        <v>0</v>
      </c>
      <c r="Q31" s="40">
        <f t="shared" si="8"/>
        <v>0</v>
      </c>
      <c r="R31" s="40">
        <f t="shared" si="9"/>
        <v>0</v>
      </c>
      <c r="S31" s="40">
        <f t="shared" si="10"/>
        <v>0</v>
      </c>
      <c r="T31" s="40">
        <f t="shared" si="11"/>
        <v>0</v>
      </c>
    </row>
    <row r="32" spans="1:20" ht="35.1" customHeight="1" x14ac:dyDescent="0.25">
      <c r="A32" s="32">
        <v>17</v>
      </c>
      <c r="B32" s="33" t="s">
        <v>79</v>
      </c>
      <c r="C32" s="34" t="s">
        <v>80</v>
      </c>
      <c r="D32" s="35" t="s">
        <v>81</v>
      </c>
      <c r="E32" s="32" t="s">
        <v>33</v>
      </c>
      <c r="F32" s="32">
        <v>1</v>
      </c>
      <c r="G32" s="60"/>
      <c r="H32" s="60"/>
      <c r="I32" s="25"/>
      <c r="J32" s="25"/>
      <c r="K32" s="25"/>
      <c r="L32" s="26"/>
      <c r="M32" s="26"/>
      <c r="N32" s="27"/>
      <c r="O32" s="40">
        <f t="shared" si="6"/>
        <v>0</v>
      </c>
      <c r="P32" s="40">
        <f t="shared" si="7"/>
        <v>0</v>
      </c>
      <c r="Q32" s="40">
        <f t="shared" si="8"/>
        <v>0</v>
      </c>
      <c r="R32" s="40">
        <f t="shared" si="9"/>
        <v>0</v>
      </c>
      <c r="S32" s="40">
        <f t="shared" si="10"/>
        <v>0</v>
      </c>
      <c r="T32" s="40">
        <f t="shared" si="11"/>
        <v>0</v>
      </c>
    </row>
    <row r="33" spans="1:20" ht="35.1" customHeight="1" x14ac:dyDescent="0.25">
      <c r="A33" s="32">
        <v>18</v>
      </c>
      <c r="B33" s="33" t="s">
        <v>82</v>
      </c>
      <c r="C33" s="34" t="s">
        <v>83</v>
      </c>
      <c r="D33" s="35" t="s">
        <v>140</v>
      </c>
      <c r="E33" s="32" t="s">
        <v>33</v>
      </c>
      <c r="F33" s="32">
        <v>1</v>
      </c>
      <c r="G33" s="60"/>
      <c r="H33" s="60"/>
      <c r="I33" s="25"/>
      <c r="J33" s="25"/>
      <c r="K33" s="25"/>
      <c r="L33" s="26"/>
      <c r="M33" s="26"/>
      <c r="N33" s="27"/>
      <c r="O33" s="40">
        <f t="shared" si="6"/>
        <v>0</v>
      </c>
      <c r="P33" s="40">
        <f t="shared" si="7"/>
        <v>0</v>
      </c>
      <c r="Q33" s="40">
        <f t="shared" si="8"/>
        <v>0</v>
      </c>
      <c r="R33" s="40">
        <f t="shared" si="9"/>
        <v>0</v>
      </c>
      <c r="S33" s="40">
        <f t="shared" si="10"/>
        <v>0</v>
      </c>
      <c r="T33" s="40">
        <f t="shared" si="11"/>
        <v>0</v>
      </c>
    </row>
    <row r="34" spans="1:20" ht="35.1" customHeight="1" x14ac:dyDescent="0.25">
      <c r="A34" s="32">
        <v>19</v>
      </c>
      <c r="B34" s="33" t="s">
        <v>84</v>
      </c>
      <c r="C34" s="34" t="s">
        <v>85</v>
      </c>
      <c r="D34" s="35" t="s">
        <v>86</v>
      </c>
      <c r="E34" s="32" t="s">
        <v>33</v>
      </c>
      <c r="F34" s="32">
        <v>1</v>
      </c>
      <c r="G34" s="60"/>
      <c r="H34" s="60"/>
      <c r="I34" s="25"/>
      <c r="J34" s="25"/>
      <c r="K34" s="25"/>
      <c r="L34" s="26"/>
      <c r="M34" s="26"/>
      <c r="N34" s="27"/>
      <c r="O34" s="40">
        <f t="shared" si="6"/>
        <v>0</v>
      </c>
      <c r="P34" s="40">
        <f t="shared" si="7"/>
        <v>0</v>
      </c>
      <c r="Q34" s="40">
        <f t="shared" si="8"/>
        <v>0</v>
      </c>
      <c r="R34" s="40">
        <f t="shared" si="9"/>
        <v>0</v>
      </c>
      <c r="S34" s="40">
        <f t="shared" si="10"/>
        <v>0</v>
      </c>
      <c r="T34" s="40">
        <f t="shared" si="11"/>
        <v>0</v>
      </c>
    </row>
    <row r="35" spans="1:20" ht="35.1" customHeight="1" x14ac:dyDescent="0.25">
      <c r="A35" s="32">
        <v>20</v>
      </c>
      <c r="B35" s="33" t="s">
        <v>87</v>
      </c>
      <c r="C35" s="34" t="s">
        <v>88</v>
      </c>
      <c r="D35" s="35" t="s">
        <v>89</v>
      </c>
      <c r="E35" s="32" t="s">
        <v>33</v>
      </c>
      <c r="F35" s="32">
        <v>1</v>
      </c>
      <c r="G35" s="60"/>
      <c r="H35" s="60"/>
      <c r="I35" s="25"/>
      <c r="J35" s="25"/>
      <c r="K35" s="25"/>
      <c r="L35" s="26"/>
      <c r="M35" s="26"/>
      <c r="N35" s="27"/>
      <c r="O35" s="40">
        <f t="shared" si="6"/>
        <v>0</v>
      </c>
      <c r="P35" s="40">
        <f t="shared" si="7"/>
        <v>0</v>
      </c>
      <c r="Q35" s="40">
        <f t="shared" si="8"/>
        <v>0</v>
      </c>
      <c r="R35" s="40">
        <f t="shared" si="9"/>
        <v>0</v>
      </c>
      <c r="S35" s="40">
        <f t="shared" si="10"/>
        <v>0</v>
      </c>
      <c r="T35" s="40">
        <f t="shared" si="11"/>
        <v>0</v>
      </c>
    </row>
    <row r="36" spans="1:20" ht="35.1" customHeight="1" x14ac:dyDescent="0.25">
      <c r="A36" s="32">
        <v>21</v>
      </c>
      <c r="B36" s="33" t="s">
        <v>90</v>
      </c>
      <c r="C36" s="34" t="s">
        <v>91</v>
      </c>
      <c r="D36" s="35" t="s">
        <v>92</v>
      </c>
      <c r="E36" s="32" t="s">
        <v>33</v>
      </c>
      <c r="F36" s="32">
        <v>1</v>
      </c>
      <c r="G36" s="60"/>
      <c r="H36" s="60"/>
      <c r="I36" s="25"/>
      <c r="J36" s="25"/>
      <c r="K36" s="25"/>
      <c r="L36" s="26"/>
      <c r="M36" s="26"/>
      <c r="N36" s="27"/>
      <c r="O36" s="40">
        <f t="shared" si="6"/>
        <v>0</v>
      </c>
      <c r="P36" s="40">
        <f t="shared" si="7"/>
        <v>0</v>
      </c>
      <c r="Q36" s="40">
        <f t="shared" si="8"/>
        <v>0</v>
      </c>
      <c r="R36" s="40">
        <f t="shared" si="9"/>
        <v>0</v>
      </c>
      <c r="S36" s="40">
        <f t="shared" si="10"/>
        <v>0</v>
      </c>
      <c r="T36" s="40">
        <f t="shared" si="11"/>
        <v>0</v>
      </c>
    </row>
    <row r="37" spans="1:20" ht="35.1" customHeight="1" x14ac:dyDescent="0.25">
      <c r="A37" s="32">
        <v>22</v>
      </c>
      <c r="B37" s="33" t="s">
        <v>93</v>
      </c>
      <c r="C37" s="34" t="s">
        <v>94</v>
      </c>
      <c r="D37" s="35" t="s">
        <v>95</v>
      </c>
      <c r="E37" s="32" t="s">
        <v>33</v>
      </c>
      <c r="F37" s="32">
        <v>2</v>
      </c>
      <c r="G37" s="60"/>
      <c r="H37" s="60"/>
      <c r="I37" s="25"/>
      <c r="J37" s="25"/>
      <c r="K37" s="25"/>
      <c r="L37" s="26"/>
      <c r="M37" s="26"/>
      <c r="N37" s="27"/>
      <c r="O37" s="40">
        <f t="shared" si="6"/>
        <v>0</v>
      </c>
      <c r="P37" s="40">
        <f t="shared" si="7"/>
        <v>0</v>
      </c>
      <c r="Q37" s="40">
        <f t="shared" si="8"/>
        <v>0</v>
      </c>
      <c r="R37" s="40">
        <f t="shared" si="9"/>
        <v>0</v>
      </c>
      <c r="S37" s="40">
        <f t="shared" si="10"/>
        <v>0</v>
      </c>
      <c r="T37" s="40">
        <f t="shared" si="11"/>
        <v>0</v>
      </c>
    </row>
    <row r="38" spans="1:20" ht="35.1" customHeight="1" x14ac:dyDescent="0.25">
      <c r="A38" s="32">
        <v>23</v>
      </c>
      <c r="B38" s="33" t="s">
        <v>96</v>
      </c>
      <c r="C38" s="34" t="s">
        <v>97</v>
      </c>
      <c r="D38" s="35" t="s">
        <v>98</v>
      </c>
      <c r="E38" s="32" t="s">
        <v>33</v>
      </c>
      <c r="F38" s="32">
        <v>1</v>
      </c>
      <c r="G38" s="60"/>
      <c r="H38" s="60"/>
      <c r="I38" s="25"/>
      <c r="J38" s="25"/>
      <c r="K38" s="25"/>
      <c r="L38" s="26"/>
      <c r="M38" s="26"/>
      <c r="N38" s="27"/>
      <c r="O38" s="40">
        <f t="shared" si="6"/>
        <v>0</v>
      </c>
      <c r="P38" s="40">
        <f t="shared" si="7"/>
        <v>0</v>
      </c>
      <c r="Q38" s="40">
        <f t="shared" si="8"/>
        <v>0</v>
      </c>
      <c r="R38" s="40">
        <f t="shared" si="9"/>
        <v>0</v>
      </c>
      <c r="S38" s="40">
        <f t="shared" si="10"/>
        <v>0</v>
      </c>
      <c r="T38" s="40">
        <f t="shared" si="11"/>
        <v>0</v>
      </c>
    </row>
    <row r="39" spans="1:20" ht="35.1" customHeight="1" x14ac:dyDescent="0.25">
      <c r="A39" s="32">
        <v>24</v>
      </c>
      <c r="B39" s="33" t="s">
        <v>99</v>
      </c>
      <c r="C39" s="34" t="s">
        <v>100</v>
      </c>
      <c r="D39" s="35" t="s">
        <v>101</v>
      </c>
      <c r="E39" s="32" t="s">
        <v>33</v>
      </c>
      <c r="F39" s="32">
        <v>9</v>
      </c>
      <c r="G39" s="60"/>
      <c r="H39" s="60"/>
      <c r="I39" s="25"/>
      <c r="J39" s="25"/>
      <c r="K39" s="25"/>
      <c r="L39" s="26"/>
      <c r="M39" s="26"/>
      <c r="N39" s="27"/>
      <c r="O39" s="40">
        <f t="shared" si="6"/>
        <v>0</v>
      </c>
      <c r="P39" s="40">
        <f t="shared" si="7"/>
        <v>0</v>
      </c>
      <c r="Q39" s="40">
        <f t="shared" si="8"/>
        <v>0</v>
      </c>
      <c r="R39" s="40">
        <f t="shared" si="9"/>
        <v>0</v>
      </c>
      <c r="S39" s="40">
        <f t="shared" si="10"/>
        <v>0</v>
      </c>
      <c r="T39" s="40">
        <f t="shared" si="11"/>
        <v>0</v>
      </c>
    </row>
    <row r="40" spans="1:20" ht="35.1" customHeight="1" x14ac:dyDescent="0.25">
      <c r="A40" s="32">
        <v>25</v>
      </c>
      <c r="B40" s="33" t="s">
        <v>102</v>
      </c>
      <c r="C40" s="34" t="s">
        <v>103</v>
      </c>
      <c r="D40" s="35" t="s">
        <v>104</v>
      </c>
      <c r="E40" s="32" t="s">
        <v>33</v>
      </c>
      <c r="F40" s="32">
        <v>23</v>
      </c>
      <c r="G40" s="60"/>
      <c r="H40" s="60"/>
      <c r="I40" s="25"/>
      <c r="J40" s="25"/>
      <c r="K40" s="25"/>
      <c r="L40" s="26"/>
      <c r="M40" s="26"/>
      <c r="N40" s="27"/>
      <c r="O40" s="40">
        <f t="shared" si="6"/>
        <v>0</v>
      </c>
      <c r="P40" s="40">
        <f t="shared" si="7"/>
        <v>0</v>
      </c>
      <c r="Q40" s="40">
        <f t="shared" si="8"/>
        <v>0</v>
      </c>
      <c r="R40" s="40">
        <f t="shared" si="9"/>
        <v>0</v>
      </c>
      <c r="S40" s="40">
        <f t="shared" si="10"/>
        <v>0</v>
      </c>
      <c r="T40" s="40">
        <f t="shared" si="11"/>
        <v>0</v>
      </c>
    </row>
    <row r="41" spans="1:20" ht="35.1" customHeight="1" x14ac:dyDescent="0.25">
      <c r="A41" s="32">
        <v>26</v>
      </c>
      <c r="B41" s="33" t="s">
        <v>105</v>
      </c>
      <c r="C41" s="34" t="s">
        <v>100</v>
      </c>
      <c r="D41" s="35" t="s">
        <v>106</v>
      </c>
      <c r="E41" s="32" t="s">
        <v>33</v>
      </c>
      <c r="F41" s="32">
        <v>1</v>
      </c>
      <c r="G41" s="60"/>
      <c r="H41" s="60"/>
      <c r="I41" s="25"/>
      <c r="J41" s="25"/>
      <c r="K41" s="25"/>
      <c r="L41" s="26"/>
      <c r="M41" s="26"/>
      <c r="N41" s="27"/>
      <c r="O41" s="40">
        <f t="shared" si="6"/>
        <v>0</v>
      </c>
      <c r="P41" s="40">
        <f t="shared" si="7"/>
        <v>0</v>
      </c>
      <c r="Q41" s="40">
        <f t="shared" si="8"/>
        <v>0</v>
      </c>
      <c r="R41" s="40">
        <f t="shared" si="9"/>
        <v>0</v>
      </c>
      <c r="S41" s="40">
        <f t="shared" si="10"/>
        <v>0</v>
      </c>
      <c r="T41" s="40">
        <f t="shared" si="11"/>
        <v>0</v>
      </c>
    </row>
    <row r="42" spans="1:20" ht="35.1" customHeight="1" x14ac:dyDescent="0.25">
      <c r="A42" s="32">
        <v>27</v>
      </c>
      <c r="B42" s="33" t="s">
        <v>107</v>
      </c>
      <c r="C42" s="34" t="s">
        <v>68</v>
      </c>
      <c r="D42" s="35" t="s">
        <v>108</v>
      </c>
      <c r="E42" s="32" t="s">
        <v>33</v>
      </c>
      <c r="F42" s="32">
        <v>1</v>
      </c>
      <c r="G42" s="60"/>
      <c r="H42" s="60"/>
      <c r="I42" s="25"/>
      <c r="J42" s="25"/>
      <c r="K42" s="25"/>
      <c r="L42" s="26"/>
      <c r="M42" s="26"/>
      <c r="N42" s="27"/>
      <c r="O42" s="40">
        <f t="shared" si="6"/>
        <v>0</v>
      </c>
      <c r="P42" s="40">
        <f t="shared" si="7"/>
        <v>0</v>
      </c>
      <c r="Q42" s="40">
        <f t="shared" si="8"/>
        <v>0</v>
      </c>
      <c r="R42" s="40">
        <f t="shared" si="9"/>
        <v>0</v>
      </c>
      <c r="S42" s="40">
        <f t="shared" si="10"/>
        <v>0</v>
      </c>
      <c r="T42" s="40">
        <f t="shared" si="11"/>
        <v>0</v>
      </c>
    </row>
    <row r="43" spans="1:20" ht="35.1" customHeight="1" x14ac:dyDescent="0.25">
      <c r="A43" s="32">
        <v>28</v>
      </c>
      <c r="B43" s="33" t="s">
        <v>109</v>
      </c>
      <c r="C43" s="34" t="s">
        <v>110</v>
      </c>
      <c r="D43" s="35" t="s">
        <v>111</v>
      </c>
      <c r="E43" s="32" t="s">
        <v>33</v>
      </c>
      <c r="F43" s="32">
        <v>2</v>
      </c>
      <c r="G43" s="60"/>
      <c r="H43" s="60"/>
      <c r="I43" s="25"/>
      <c r="J43" s="25"/>
      <c r="K43" s="25"/>
      <c r="L43" s="26"/>
      <c r="M43" s="26"/>
      <c r="N43" s="27"/>
      <c r="O43" s="40">
        <f t="shared" si="6"/>
        <v>0</v>
      </c>
      <c r="P43" s="40">
        <f t="shared" si="7"/>
        <v>0</v>
      </c>
      <c r="Q43" s="40">
        <f t="shared" si="8"/>
        <v>0</v>
      </c>
      <c r="R43" s="40">
        <f t="shared" si="9"/>
        <v>0</v>
      </c>
      <c r="S43" s="40">
        <f t="shared" si="10"/>
        <v>0</v>
      </c>
      <c r="T43" s="40">
        <f t="shared" si="11"/>
        <v>0</v>
      </c>
    </row>
    <row r="44" spans="1:20" ht="35.1" customHeight="1" x14ac:dyDescent="0.25">
      <c r="A44" s="32">
        <v>29</v>
      </c>
      <c r="B44" s="33" t="s">
        <v>112</v>
      </c>
      <c r="C44" s="34" t="s">
        <v>113</v>
      </c>
      <c r="D44" s="35" t="s">
        <v>114</v>
      </c>
      <c r="E44" s="32" t="s">
        <v>33</v>
      </c>
      <c r="F44" s="32">
        <v>10</v>
      </c>
      <c r="G44" s="60"/>
      <c r="H44" s="60"/>
      <c r="I44" s="25"/>
      <c r="J44" s="25"/>
      <c r="K44" s="25"/>
      <c r="L44" s="26"/>
      <c r="M44" s="26"/>
      <c r="N44" s="27"/>
      <c r="O44" s="40">
        <f t="shared" si="6"/>
        <v>0</v>
      </c>
      <c r="P44" s="40">
        <f t="shared" si="7"/>
        <v>0</v>
      </c>
      <c r="Q44" s="40">
        <f t="shared" si="8"/>
        <v>0</v>
      </c>
      <c r="R44" s="40">
        <f t="shared" si="9"/>
        <v>0</v>
      </c>
      <c r="S44" s="40">
        <f t="shared" si="10"/>
        <v>0</v>
      </c>
      <c r="T44" s="40">
        <f t="shared" si="11"/>
        <v>0</v>
      </c>
    </row>
    <row r="45" spans="1:20" ht="35.1" customHeight="1" x14ac:dyDescent="0.25">
      <c r="A45" s="32">
        <v>30</v>
      </c>
      <c r="B45" s="33" t="s">
        <v>115</v>
      </c>
      <c r="C45" s="34" t="s">
        <v>100</v>
      </c>
      <c r="D45" s="35" t="s">
        <v>116</v>
      </c>
      <c r="E45" s="32" t="s">
        <v>33</v>
      </c>
      <c r="F45" s="32">
        <v>18</v>
      </c>
      <c r="G45" s="60"/>
      <c r="H45" s="60"/>
      <c r="I45" s="25"/>
      <c r="J45" s="25"/>
      <c r="K45" s="25"/>
      <c r="L45" s="26"/>
      <c r="M45" s="26"/>
      <c r="N45" s="27"/>
      <c r="O45" s="40">
        <f t="shared" si="6"/>
        <v>0</v>
      </c>
      <c r="P45" s="40">
        <f t="shared" si="7"/>
        <v>0</v>
      </c>
      <c r="Q45" s="40">
        <f t="shared" si="8"/>
        <v>0</v>
      </c>
      <c r="R45" s="40">
        <f t="shared" si="9"/>
        <v>0</v>
      </c>
      <c r="S45" s="40">
        <f t="shared" si="10"/>
        <v>0</v>
      </c>
      <c r="T45" s="40">
        <f t="shared" si="11"/>
        <v>0</v>
      </c>
    </row>
    <row r="46" spans="1:20" ht="35.1" customHeight="1" x14ac:dyDescent="0.25">
      <c r="A46" s="32">
        <v>31</v>
      </c>
      <c r="B46" s="33" t="s">
        <v>117</v>
      </c>
      <c r="C46" s="34" t="s">
        <v>118</v>
      </c>
      <c r="D46" s="35" t="s">
        <v>119</v>
      </c>
      <c r="E46" s="32" t="s">
        <v>33</v>
      </c>
      <c r="F46" s="32">
        <v>4</v>
      </c>
      <c r="G46" s="60"/>
      <c r="H46" s="60"/>
      <c r="I46" s="25"/>
      <c r="J46" s="25"/>
      <c r="K46" s="25"/>
      <c r="L46" s="26"/>
      <c r="M46" s="26"/>
      <c r="N46" s="27"/>
      <c r="O46" s="40">
        <f t="shared" si="6"/>
        <v>0</v>
      </c>
      <c r="P46" s="40">
        <f t="shared" si="7"/>
        <v>0</v>
      </c>
      <c r="Q46" s="40">
        <f t="shared" si="8"/>
        <v>0</v>
      </c>
      <c r="R46" s="40">
        <f t="shared" si="9"/>
        <v>0</v>
      </c>
      <c r="S46" s="40">
        <f t="shared" si="10"/>
        <v>0</v>
      </c>
      <c r="T46" s="40">
        <f t="shared" si="11"/>
        <v>0</v>
      </c>
    </row>
    <row r="47" spans="1:20" ht="35.1" customHeight="1" x14ac:dyDescent="0.25">
      <c r="A47" s="32">
        <v>32</v>
      </c>
      <c r="B47" s="33" t="s">
        <v>120</v>
      </c>
      <c r="C47" s="34" t="s">
        <v>121</v>
      </c>
      <c r="D47" s="35" t="s">
        <v>122</v>
      </c>
      <c r="E47" s="32" t="s">
        <v>33</v>
      </c>
      <c r="F47" s="32">
        <v>3</v>
      </c>
      <c r="G47" s="60"/>
      <c r="H47" s="60"/>
      <c r="I47" s="25"/>
      <c r="J47" s="25"/>
      <c r="K47" s="25"/>
      <c r="L47" s="26"/>
      <c r="M47" s="26"/>
      <c r="N47" s="27"/>
      <c r="O47" s="40">
        <f t="shared" si="6"/>
        <v>0</v>
      </c>
      <c r="P47" s="40">
        <f t="shared" si="7"/>
        <v>0</v>
      </c>
      <c r="Q47" s="40">
        <f t="shared" si="8"/>
        <v>0</v>
      </c>
      <c r="R47" s="40">
        <f t="shared" si="9"/>
        <v>0</v>
      </c>
      <c r="S47" s="40">
        <f t="shared" si="10"/>
        <v>0</v>
      </c>
      <c r="T47" s="40">
        <f t="shared" si="11"/>
        <v>0</v>
      </c>
    </row>
    <row r="48" spans="1:20" ht="35.1" customHeight="1" x14ac:dyDescent="0.25">
      <c r="A48" s="32">
        <v>33</v>
      </c>
      <c r="B48" s="33" t="s">
        <v>123</v>
      </c>
      <c r="C48" s="34" t="s">
        <v>124</v>
      </c>
      <c r="D48" s="35" t="s">
        <v>125</v>
      </c>
      <c r="E48" s="32" t="s">
        <v>33</v>
      </c>
      <c r="F48" s="32">
        <v>2</v>
      </c>
      <c r="G48" s="60"/>
      <c r="H48" s="60"/>
      <c r="I48" s="25"/>
      <c r="J48" s="25"/>
      <c r="K48" s="25"/>
      <c r="L48" s="26"/>
      <c r="M48" s="26"/>
      <c r="N48" s="27"/>
      <c r="O48" s="40">
        <f t="shared" si="6"/>
        <v>0</v>
      </c>
      <c r="P48" s="40">
        <f t="shared" si="7"/>
        <v>0</v>
      </c>
      <c r="Q48" s="40">
        <f t="shared" si="8"/>
        <v>0</v>
      </c>
      <c r="R48" s="40">
        <f t="shared" si="9"/>
        <v>0</v>
      </c>
      <c r="S48" s="40">
        <f t="shared" si="10"/>
        <v>0</v>
      </c>
      <c r="T48" s="40">
        <f t="shared" si="11"/>
        <v>0</v>
      </c>
    </row>
    <row r="49" spans="1:20" ht="35.1" customHeight="1" x14ac:dyDescent="0.25">
      <c r="A49" s="32">
        <v>34</v>
      </c>
      <c r="B49" s="33" t="s">
        <v>126</v>
      </c>
      <c r="C49" s="34" t="s">
        <v>71</v>
      </c>
      <c r="D49" s="35" t="s">
        <v>127</v>
      </c>
      <c r="E49" s="32" t="s">
        <v>33</v>
      </c>
      <c r="F49" s="32">
        <v>11</v>
      </c>
      <c r="G49" s="60"/>
      <c r="H49" s="60"/>
      <c r="I49" s="25"/>
      <c r="J49" s="25"/>
      <c r="K49" s="25"/>
      <c r="L49" s="26"/>
      <c r="M49" s="26"/>
      <c r="N49" s="27"/>
      <c r="O49" s="40">
        <f t="shared" si="6"/>
        <v>0</v>
      </c>
      <c r="P49" s="40">
        <f t="shared" si="7"/>
        <v>0</v>
      </c>
      <c r="Q49" s="40">
        <f t="shared" si="8"/>
        <v>0</v>
      </c>
      <c r="R49" s="40">
        <f t="shared" si="9"/>
        <v>0</v>
      </c>
      <c r="S49" s="40">
        <f t="shared" si="10"/>
        <v>0</v>
      </c>
      <c r="T49" s="40">
        <f t="shared" si="11"/>
        <v>0</v>
      </c>
    </row>
    <row r="50" spans="1:20" ht="35.1" customHeight="1" x14ac:dyDescent="0.25">
      <c r="A50" s="32">
        <v>35</v>
      </c>
      <c r="B50" s="33" t="s">
        <v>128</v>
      </c>
      <c r="C50" s="34" t="s">
        <v>129</v>
      </c>
      <c r="D50" s="35" t="s">
        <v>130</v>
      </c>
      <c r="E50" s="32" t="s">
        <v>33</v>
      </c>
      <c r="F50" s="32">
        <v>2</v>
      </c>
      <c r="G50" s="60"/>
      <c r="H50" s="60"/>
      <c r="I50" s="25"/>
      <c r="J50" s="25"/>
      <c r="K50" s="25"/>
      <c r="L50" s="26"/>
      <c r="M50" s="26"/>
      <c r="N50" s="27"/>
      <c r="O50" s="40">
        <f t="shared" si="6"/>
        <v>0</v>
      </c>
      <c r="P50" s="40">
        <f t="shared" si="7"/>
        <v>0</v>
      </c>
      <c r="Q50" s="40">
        <f t="shared" si="8"/>
        <v>0</v>
      </c>
      <c r="R50" s="40">
        <f t="shared" si="9"/>
        <v>0</v>
      </c>
      <c r="S50" s="40">
        <f t="shared" si="10"/>
        <v>0</v>
      </c>
      <c r="T50" s="40">
        <f t="shared" si="11"/>
        <v>0</v>
      </c>
    </row>
    <row r="51" spans="1:20" ht="35.1" customHeight="1" x14ac:dyDescent="0.25">
      <c r="A51" s="32">
        <v>36</v>
      </c>
      <c r="B51" s="33" t="s">
        <v>131</v>
      </c>
      <c r="C51" s="34" t="s">
        <v>132</v>
      </c>
      <c r="D51" s="35" t="s">
        <v>133</v>
      </c>
      <c r="E51" s="32" t="s">
        <v>33</v>
      </c>
      <c r="F51" s="32">
        <v>2</v>
      </c>
      <c r="G51" s="60"/>
      <c r="H51" s="60"/>
      <c r="I51" s="25"/>
      <c r="J51" s="25"/>
      <c r="K51" s="25"/>
      <c r="L51" s="26"/>
      <c r="M51" s="26"/>
      <c r="N51" s="27"/>
      <c r="O51" s="40">
        <f t="shared" si="6"/>
        <v>0</v>
      </c>
      <c r="P51" s="40">
        <f t="shared" si="7"/>
        <v>0</v>
      </c>
      <c r="Q51" s="40">
        <f t="shared" si="8"/>
        <v>0</v>
      </c>
      <c r="R51" s="40">
        <f t="shared" si="9"/>
        <v>0</v>
      </c>
      <c r="S51" s="40">
        <f t="shared" si="10"/>
        <v>0</v>
      </c>
      <c r="T51" s="40">
        <f t="shared" si="11"/>
        <v>0</v>
      </c>
    </row>
    <row r="52" spans="1:20" ht="35.1" customHeight="1" x14ac:dyDescent="0.25">
      <c r="A52" s="32">
        <v>37</v>
      </c>
      <c r="B52" s="33" t="s">
        <v>134</v>
      </c>
      <c r="C52" s="34" t="s">
        <v>135</v>
      </c>
      <c r="D52" s="35" t="s">
        <v>136</v>
      </c>
      <c r="E52" s="32" t="s">
        <v>33</v>
      </c>
      <c r="F52" s="32">
        <v>1</v>
      </c>
      <c r="G52" s="60"/>
      <c r="H52" s="60"/>
      <c r="I52" s="25"/>
      <c r="J52" s="25"/>
      <c r="K52" s="25"/>
      <c r="L52" s="26"/>
      <c r="M52" s="26"/>
      <c r="N52" s="27"/>
      <c r="O52" s="40">
        <f t="shared" ref="O52:O53" si="12">ROUND(I52-(I52*L52),2)</f>
        <v>0</v>
      </c>
      <c r="P52" s="40">
        <f t="shared" ref="P52:P53" si="13">ROUND(J52-(J52*M52),2)</f>
        <v>0</v>
      </c>
      <c r="Q52" s="40">
        <f t="shared" ref="Q52:Q53" si="14">ROUND(K52-(K52*N52),2)</f>
        <v>0</v>
      </c>
      <c r="R52" s="40">
        <f t="shared" ref="R52:R53" si="15">$F52*O52</f>
        <v>0</v>
      </c>
      <c r="S52" s="40">
        <f t="shared" ref="S52:S53" si="16">$F52*P52</f>
        <v>0</v>
      </c>
      <c r="T52" s="40">
        <f t="shared" ref="T52:T53" si="17">$F52*Q52</f>
        <v>0</v>
      </c>
    </row>
    <row r="53" spans="1:20" ht="35.1" customHeight="1" x14ac:dyDescent="0.25">
      <c r="A53" s="32">
        <v>38</v>
      </c>
      <c r="B53" s="33" t="s">
        <v>137</v>
      </c>
      <c r="C53" s="34" t="s">
        <v>100</v>
      </c>
      <c r="D53" s="35" t="s">
        <v>138</v>
      </c>
      <c r="E53" s="32" t="s">
        <v>33</v>
      </c>
      <c r="F53" s="32">
        <v>2</v>
      </c>
      <c r="G53" s="60"/>
      <c r="H53" s="60"/>
      <c r="I53" s="25"/>
      <c r="J53" s="25"/>
      <c r="K53" s="25"/>
      <c r="L53" s="26"/>
      <c r="M53" s="26"/>
      <c r="N53" s="27"/>
      <c r="O53" s="40">
        <f t="shared" si="12"/>
        <v>0</v>
      </c>
      <c r="P53" s="40">
        <f t="shared" si="13"/>
        <v>0</v>
      </c>
      <c r="Q53" s="40">
        <f t="shared" si="14"/>
        <v>0</v>
      </c>
      <c r="R53" s="40">
        <f t="shared" si="15"/>
        <v>0</v>
      </c>
      <c r="S53" s="40">
        <f t="shared" si="16"/>
        <v>0</v>
      </c>
      <c r="T53" s="40">
        <f t="shared" si="17"/>
        <v>0</v>
      </c>
    </row>
    <row r="54" spans="1:20" s="56" customFormat="1" ht="12.75" x14ac:dyDescent="0.2">
      <c r="A54" s="32"/>
      <c r="B54" s="32"/>
      <c r="C54" s="34"/>
      <c r="D54" s="35"/>
      <c r="E54" s="32"/>
      <c r="F54" s="36"/>
      <c r="G54" s="43"/>
      <c r="H54" s="43"/>
      <c r="I54" s="25"/>
      <c r="J54" s="25"/>
      <c r="K54" s="25"/>
      <c r="L54" s="26"/>
      <c r="M54" s="26"/>
      <c r="N54" s="27"/>
      <c r="O54" s="40"/>
      <c r="P54" s="40"/>
      <c r="Q54" s="40"/>
      <c r="R54" s="40"/>
      <c r="S54" s="40"/>
      <c r="T54" s="40"/>
    </row>
    <row r="55" spans="1:20" s="58" customFormat="1" ht="21.75" customHeight="1" thickBot="1" x14ac:dyDescent="0.25">
      <c r="A55" s="55"/>
      <c r="B55" s="44"/>
      <c r="C55" s="46" t="s">
        <v>24</v>
      </c>
      <c r="D55" s="44"/>
      <c r="E55" s="44"/>
      <c r="F55" s="44"/>
      <c r="G55" s="47"/>
      <c r="H55" s="47"/>
      <c r="I55" s="48"/>
      <c r="J55" s="48"/>
      <c r="K55" s="48"/>
      <c r="L55" s="48"/>
      <c r="M55" s="48"/>
      <c r="N55" s="48"/>
      <c r="O55" s="49"/>
      <c r="P55" s="49"/>
      <c r="Q55" s="49"/>
      <c r="R55" s="50">
        <f>SUM(Table4[[#All],[Column18]])</f>
        <v>0</v>
      </c>
      <c r="S55" s="50">
        <f>SUM(Table4[[#All],[Column19]])</f>
        <v>0</v>
      </c>
      <c r="T55" s="50">
        <f>SUM(Table4[[#All],[Column20]])</f>
        <v>0</v>
      </c>
    </row>
    <row r="56" spans="1:20" s="58" customFormat="1" ht="21.75" customHeight="1" thickTop="1" thickBot="1" x14ac:dyDescent="0.25">
      <c r="A56" s="57"/>
      <c r="B56" s="37"/>
      <c r="C56" s="10" t="s">
        <v>25</v>
      </c>
      <c r="D56" s="38"/>
      <c r="E56" s="38"/>
      <c r="F56" s="38"/>
      <c r="G56" s="11"/>
      <c r="H56" s="11"/>
      <c r="I56" s="12"/>
      <c r="J56" s="12"/>
      <c r="K56" s="12"/>
      <c r="L56" s="12"/>
      <c r="M56" s="12"/>
      <c r="N56" s="12"/>
      <c r="O56" s="41"/>
      <c r="P56" s="41"/>
      <c r="Q56" s="41"/>
      <c r="R56" s="51">
        <f>ROUND(R55*0.25,2)</f>
        <v>0</v>
      </c>
      <c r="S56" s="51">
        <f t="shared" ref="S56:T56" si="18">ROUND(S55*0.25,2)</f>
        <v>0</v>
      </c>
      <c r="T56" s="52">
        <f t="shared" si="18"/>
        <v>0</v>
      </c>
    </row>
    <row r="57" spans="1:20" s="13" customFormat="1" ht="21.75" customHeight="1" thickTop="1" x14ac:dyDescent="0.2">
      <c r="A57" s="59"/>
      <c r="B57" s="45"/>
      <c r="C57" s="16" t="s">
        <v>26</v>
      </c>
      <c r="D57" s="39"/>
      <c r="E57" s="39"/>
      <c r="F57" s="39"/>
      <c r="G57" s="17"/>
      <c r="H57" s="17"/>
      <c r="I57" s="18"/>
      <c r="J57" s="18"/>
      <c r="K57" s="18"/>
      <c r="L57" s="18"/>
      <c r="M57" s="18"/>
      <c r="N57" s="18"/>
      <c r="O57" s="42"/>
      <c r="P57" s="42"/>
      <c r="Q57" s="42"/>
      <c r="R57" s="53">
        <f>R55+R56</f>
        <v>0</v>
      </c>
      <c r="S57" s="53">
        <f t="shared" ref="S57:T57" si="19">S55+S56</f>
        <v>0</v>
      </c>
      <c r="T57" s="54">
        <f t="shared" si="19"/>
        <v>0</v>
      </c>
    </row>
    <row r="58" spans="1:20" s="14" customFormat="1" ht="15" x14ac:dyDescent="0.25">
      <c r="A58" s="67" t="s">
        <v>27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 t="s">
        <v>28</v>
      </c>
      <c r="M58" s="67"/>
      <c r="N58" s="67"/>
      <c r="O58" s="67"/>
      <c r="P58" s="67"/>
      <c r="Q58" s="67"/>
      <c r="R58" s="67"/>
      <c r="S58" s="67"/>
      <c r="T58" s="67"/>
    </row>
    <row r="59" spans="1:20" s="14" customFormat="1" ht="15" x14ac:dyDescent="0.25"/>
    <row r="60" spans="1:20" s="14" customFormat="1" ht="15" x14ac:dyDescent="0.25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</row>
    <row r="61" spans="1:20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5" t="s">
        <v>29</v>
      </c>
      <c r="L61" s="14"/>
      <c r="M61" s="14"/>
      <c r="N61" s="14"/>
      <c r="O61" s="14"/>
      <c r="P61" s="14"/>
      <c r="Q61" s="14"/>
      <c r="R61" s="14"/>
      <c r="S61" s="14"/>
      <c r="T61" s="14"/>
    </row>
  </sheetData>
  <sheetProtection password="CC69" sheet="1" objects="1" scenarios="1"/>
  <mergeCells count="26">
    <mergeCell ref="A58:K58"/>
    <mergeCell ref="L58:T58"/>
    <mergeCell ref="A60:K60"/>
    <mergeCell ref="L60:T60"/>
    <mergeCell ref="G13:H14"/>
    <mergeCell ref="I13:K14"/>
    <mergeCell ref="A13:A15"/>
    <mergeCell ref="B13:B15"/>
    <mergeCell ref="C13:C15"/>
    <mergeCell ref="D13:D15"/>
    <mergeCell ref="E13:E15"/>
    <mergeCell ref="L13:N14"/>
    <mergeCell ref="O13:Q14"/>
    <mergeCell ref="R13:T14"/>
    <mergeCell ref="D1:T1"/>
    <mergeCell ref="D2:T2"/>
    <mergeCell ref="D3:T3"/>
    <mergeCell ref="D4:T4"/>
    <mergeCell ref="D5:T5"/>
    <mergeCell ref="D6:T6"/>
    <mergeCell ref="D7:J7"/>
    <mergeCell ref="F13:F15"/>
    <mergeCell ref="L7:T7"/>
    <mergeCell ref="D8:T8"/>
    <mergeCell ref="A10:T10"/>
    <mergeCell ref="A11:T11"/>
  </mergeCells>
  <phoneticPr fontId="0" type="noConversion"/>
  <pageMargins left="7.874015748031496E-2" right="7.874015748031496E-2" top="0.39370078740157483" bottom="0.39370078740157483" header="0.31496062992125984" footer="0.31496062992125984"/>
  <pageSetup paperSize="9" scale="68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 - 11 12 2017</vt:lpstr>
      <vt:lpstr>'troškovnik - 11 12 2017'!Print_Titles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Ćorić Deni</cp:lastModifiedBy>
  <cp:lastPrinted>2017-12-11T10:38:51Z</cp:lastPrinted>
  <dcterms:created xsi:type="dcterms:W3CDTF">1996-10-14T23:33:28Z</dcterms:created>
  <dcterms:modified xsi:type="dcterms:W3CDTF">2017-12-11T10:40:28Z</dcterms:modified>
</cp:coreProperties>
</file>